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AVI_UI KOMUNIKASI\2 Perspektif Informasi dan Teknologi Komunikasi\UAS\"/>
    </mc:Choice>
  </mc:AlternateContent>
  <xr:revisionPtr revIDLastSave="0" documentId="13_ncr:1_{00290DF0-685F-400D-BBD5-DEB8B5A53D10}" xr6:coauthVersionLast="47" xr6:coauthVersionMax="47" xr10:uidLastSave="{00000000-0000-0000-0000-000000000000}"/>
  <bookViews>
    <workbookView xWindow="-110" yWindow="-110" windowWidth="19420" windowHeight="10420" activeTab="1" xr2:uid="{00000000-000D-0000-FFFF-FFFF00000000}"/>
  </bookViews>
  <sheets>
    <sheet name="operasionalisasi konsep" sheetId="1" r:id="rId1"/>
    <sheet name="kriteria" sheetId="2" r:id="rId2"/>
    <sheet name="hasil coder 1" sheetId="3" r:id="rId3"/>
    <sheet name="hasil coder 2" sheetId="4" r:id="rId4"/>
    <sheet name="reliability coder"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8" i="5" l="1"/>
  <c r="B117"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3" i="5"/>
  <c r="L107" i="5" s="1"/>
  <c r="A4" i="5"/>
  <c r="B4" i="5"/>
  <c r="C4" i="5"/>
  <c r="D4" i="5"/>
  <c r="E4" i="5"/>
  <c r="F4" i="5"/>
  <c r="G4" i="5"/>
  <c r="H4" i="5"/>
  <c r="I4" i="5"/>
  <c r="J4" i="5"/>
  <c r="K4" i="5"/>
  <c r="M4" i="5"/>
  <c r="N4" i="5"/>
  <c r="O4" i="5"/>
  <c r="P4" i="5"/>
  <c r="Q4" i="5"/>
  <c r="R4" i="5"/>
  <c r="A5" i="5"/>
  <c r="B5" i="5"/>
  <c r="C5" i="5"/>
  <c r="D5" i="5"/>
  <c r="E5" i="5"/>
  <c r="F5" i="5"/>
  <c r="G5" i="5"/>
  <c r="H5" i="5"/>
  <c r="I5" i="5"/>
  <c r="J5" i="5"/>
  <c r="K5" i="5"/>
  <c r="M5" i="5"/>
  <c r="N5" i="5"/>
  <c r="O5" i="5"/>
  <c r="P5" i="5"/>
  <c r="Q5" i="5"/>
  <c r="R5" i="5"/>
  <c r="A6" i="5"/>
  <c r="B6" i="5"/>
  <c r="C6" i="5"/>
  <c r="D6" i="5"/>
  <c r="E6" i="5"/>
  <c r="F6" i="5"/>
  <c r="G6" i="5"/>
  <c r="H6" i="5"/>
  <c r="I6" i="5"/>
  <c r="J6" i="5"/>
  <c r="K6" i="5"/>
  <c r="M6" i="5"/>
  <c r="N6" i="5"/>
  <c r="O6" i="5"/>
  <c r="P6" i="5"/>
  <c r="Q6" i="5"/>
  <c r="R6" i="5"/>
  <c r="A7" i="5"/>
  <c r="B7" i="5"/>
  <c r="C7" i="5"/>
  <c r="D7" i="5"/>
  <c r="E7" i="5"/>
  <c r="F7" i="5"/>
  <c r="G7" i="5"/>
  <c r="H7" i="5"/>
  <c r="I7" i="5"/>
  <c r="J7" i="5"/>
  <c r="K7" i="5"/>
  <c r="M7" i="5"/>
  <c r="N7" i="5"/>
  <c r="O7" i="5"/>
  <c r="P7" i="5"/>
  <c r="Q7" i="5"/>
  <c r="R7" i="5"/>
  <c r="A8" i="5"/>
  <c r="B8" i="5"/>
  <c r="C8" i="5"/>
  <c r="D8" i="5"/>
  <c r="E8" i="5"/>
  <c r="F8" i="5"/>
  <c r="G8" i="5"/>
  <c r="H8" i="5"/>
  <c r="I8" i="5"/>
  <c r="J8" i="5"/>
  <c r="K8" i="5"/>
  <c r="M8" i="5"/>
  <c r="N8" i="5"/>
  <c r="O8" i="5"/>
  <c r="P8" i="5"/>
  <c r="Q8" i="5"/>
  <c r="R8" i="5"/>
  <c r="A9" i="5"/>
  <c r="B9" i="5"/>
  <c r="C9" i="5"/>
  <c r="D9" i="5"/>
  <c r="E9" i="5"/>
  <c r="F9" i="5"/>
  <c r="G9" i="5"/>
  <c r="H9" i="5"/>
  <c r="I9" i="5"/>
  <c r="J9" i="5"/>
  <c r="K9" i="5"/>
  <c r="M9" i="5"/>
  <c r="N9" i="5"/>
  <c r="O9" i="5"/>
  <c r="P9" i="5"/>
  <c r="Q9" i="5"/>
  <c r="R9" i="5"/>
  <c r="A10" i="5"/>
  <c r="B10" i="5"/>
  <c r="C10" i="5"/>
  <c r="D10" i="5"/>
  <c r="E10" i="5"/>
  <c r="F10" i="5"/>
  <c r="G10" i="5"/>
  <c r="H10" i="5"/>
  <c r="I10" i="5"/>
  <c r="J10" i="5"/>
  <c r="K10" i="5"/>
  <c r="M10" i="5"/>
  <c r="N10" i="5"/>
  <c r="O10" i="5"/>
  <c r="P10" i="5"/>
  <c r="Q10" i="5"/>
  <c r="R10" i="5"/>
  <c r="A11" i="5"/>
  <c r="B11" i="5"/>
  <c r="C11" i="5"/>
  <c r="D11" i="5"/>
  <c r="E11" i="5"/>
  <c r="F11" i="5"/>
  <c r="G11" i="5"/>
  <c r="H11" i="5"/>
  <c r="I11" i="5"/>
  <c r="J11" i="5"/>
  <c r="K11" i="5"/>
  <c r="M11" i="5"/>
  <c r="N11" i="5"/>
  <c r="O11" i="5"/>
  <c r="P11" i="5"/>
  <c r="Q11" i="5"/>
  <c r="R11" i="5"/>
  <c r="A12" i="5"/>
  <c r="B12" i="5"/>
  <c r="C12" i="5"/>
  <c r="D12" i="5"/>
  <c r="E12" i="5"/>
  <c r="F12" i="5"/>
  <c r="G12" i="5"/>
  <c r="H12" i="5"/>
  <c r="I12" i="5"/>
  <c r="J12" i="5"/>
  <c r="K12" i="5"/>
  <c r="M12" i="5"/>
  <c r="N12" i="5"/>
  <c r="O12" i="5"/>
  <c r="P12" i="5"/>
  <c r="Q12" i="5"/>
  <c r="R12" i="5"/>
  <c r="A13" i="5"/>
  <c r="B13" i="5"/>
  <c r="C13" i="5"/>
  <c r="D13" i="5"/>
  <c r="E13" i="5"/>
  <c r="F13" i="5"/>
  <c r="G13" i="5"/>
  <c r="H13" i="5"/>
  <c r="I13" i="5"/>
  <c r="J13" i="5"/>
  <c r="K13" i="5"/>
  <c r="M13" i="5"/>
  <c r="N13" i="5"/>
  <c r="O13" i="5"/>
  <c r="P13" i="5"/>
  <c r="Q13" i="5"/>
  <c r="R13" i="5"/>
  <c r="A14" i="5"/>
  <c r="B14" i="5"/>
  <c r="C14" i="5"/>
  <c r="D14" i="5"/>
  <c r="E14" i="5"/>
  <c r="F14" i="5"/>
  <c r="G14" i="5"/>
  <c r="H14" i="5"/>
  <c r="I14" i="5"/>
  <c r="J14" i="5"/>
  <c r="K14" i="5"/>
  <c r="M14" i="5"/>
  <c r="N14" i="5"/>
  <c r="O14" i="5"/>
  <c r="P14" i="5"/>
  <c r="Q14" i="5"/>
  <c r="R14" i="5"/>
  <c r="A15" i="5"/>
  <c r="B15" i="5"/>
  <c r="C15" i="5"/>
  <c r="D15" i="5"/>
  <c r="E15" i="5"/>
  <c r="F15" i="5"/>
  <c r="G15" i="5"/>
  <c r="H15" i="5"/>
  <c r="I15" i="5"/>
  <c r="J15" i="5"/>
  <c r="K15" i="5"/>
  <c r="M15" i="5"/>
  <c r="N15" i="5"/>
  <c r="O15" i="5"/>
  <c r="P15" i="5"/>
  <c r="Q15" i="5"/>
  <c r="R15" i="5"/>
  <c r="A16" i="5"/>
  <c r="B16" i="5"/>
  <c r="C16" i="5"/>
  <c r="D16" i="5"/>
  <c r="E16" i="5"/>
  <c r="F16" i="5"/>
  <c r="G16" i="5"/>
  <c r="H16" i="5"/>
  <c r="I16" i="5"/>
  <c r="J16" i="5"/>
  <c r="K16" i="5"/>
  <c r="M16" i="5"/>
  <c r="N16" i="5"/>
  <c r="O16" i="5"/>
  <c r="P16" i="5"/>
  <c r="Q16" i="5"/>
  <c r="R16" i="5"/>
  <c r="A17" i="5"/>
  <c r="B17" i="5"/>
  <c r="C17" i="5"/>
  <c r="D17" i="5"/>
  <c r="E17" i="5"/>
  <c r="F17" i="5"/>
  <c r="G17" i="5"/>
  <c r="H17" i="5"/>
  <c r="I17" i="5"/>
  <c r="J17" i="5"/>
  <c r="K17" i="5"/>
  <c r="M17" i="5"/>
  <c r="N17" i="5"/>
  <c r="O17" i="5"/>
  <c r="P17" i="5"/>
  <c r="Q17" i="5"/>
  <c r="R17" i="5"/>
  <c r="A18" i="5"/>
  <c r="B18" i="5"/>
  <c r="C18" i="5"/>
  <c r="D18" i="5"/>
  <c r="E18" i="5"/>
  <c r="F18" i="5"/>
  <c r="G18" i="5"/>
  <c r="H18" i="5"/>
  <c r="I18" i="5"/>
  <c r="J18" i="5"/>
  <c r="K18" i="5"/>
  <c r="M18" i="5"/>
  <c r="N18" i="5"/>
  <c r="O18" i="5"/>
  <c r="P18" i="5"/>
  <c r="Q18" i="5"/>
  <c r="R18" i="5"/>
  <c r="A19" i="5"/>
  <c r="B19" i="5"/>
  <c r="C19" i="5"/>
  <c r="D19" i="5"/>
  <c r="E19" i="5"/>
  <c r="F19" i="5"/>
  <c r="G19" i="5"/>
  <c r="H19" i="5"/>
  <c r="I19" i="5"/>
  <c r="J19" i="5"/>
  <c r="K19" i="5"/>
  <c r="M19" i="5"/>
  <c r="N19" i="5"/>
  <c r="O19" i="5"/>
  <c r="P19" i="5"/>
  <c r="Q19" i="5"/>
  <c r="R19" i="5"/>
  <c r="A20" i="5"/>
  <c r="B20" i="5"/>
  <c r="C20" i="5"/>
  <c r="D20" i="5"/>
  <c r="E20" i="5"/>
  <c r="F20" i="5"/>
  <c r="G20" i="5"/>
  <c r="H20" i="5"/>
  <c r="I20" i="5"/>
  <c r="J20" i="5"/>
  <c r="K20" i="5"/>
  <c r="M20" i="5"/>
  <c r="N20" i="5"/>
  <c r="O20" i="5"/>
  <c r="P20" i="5"/>
  <c r="Q20" i="5"/>
  <c r="R20" i="5"/>
  <c r="A21" i="5"/>
  <c r="B21" i="5"/>
  <c r="C21" i="5"/>
  <c r="D21" i="5"/>
  <c r="E21" i="5"/>
  <c r="F21" i="5"/>
  <c r="G21" i="5"/>
  <c r="H21" i="5"/>
  <c r="I21" i="5"/>
  <c r="J21" i="5"/>
  <c r="K21" i="5"/>
  <c r="M21" i="5"/>
  <c r="N21" i="5"/>
  <c r="O21" i="5"/>
  <c r="P21" i="5"/>
  <c r="Q21" i="5"/>
  <c r="R21" i="5"/>
  <c r="A22" i="5"/>
  <c r="B22" i="5"/>
  <c r="C22" i="5"/>
  <c r="D22" i="5"/>
  <c r="E22" i="5"/>
  <c r="F22" i="5"/>
  <c r="G22" i="5"/>
  <c r="H22" i="5"/>
  <c r="I22" i="5"/>
  <c r="J22" i="5"/>
  <c r="K22" i="5"/>
  <c r="M22" i="5"/>
  <c r="N22" i="5"/>
  <c r="O22" i="5"/>
  <c r="P22" i="5"/>
  <c r="Q22" i="5"/>
  <c r="R22" i="5"/>
  <c r="A23" i="5"/>
  <c r="B23" i="5"/>
  <c r="C23" i="5"/>
  <c r="D23" i="5"/>
  <c r="E23" i="5"/>
  <c r="F23" i="5"/>
  <c r="G23" i="5"/>
  <c r="H23" i="5"/>
  <c r="I23" i="5"/>
  <c r="J23" i="5"/>
  <c r="K23" i="5"/>
  <c r="M23" i="5"/>
  <c r="N23" i="5"/>
  <c r="O23" i="5"/>
  <c r="P23" i="5"/>
  <c r="Q23" i="5"/>
  <c r="R23" i="5"/>
  <c r="A24" i="5"/>
  <c r="B24" i="5"/>
  <c r="C24" i="5"/>
  <c r="D24" i="5"/>
  <c r="E24" i="5"/>
  <c r="F24" i="5"/>
  <c r="G24" i="5"/>
  <c r="H24" i="5"/>
  <c r="I24" i="5"/>
  <c r="J24" i="5"/>
  <c r="K24" i="5"/>
  <c r="M24" i="5"/>
  <c r="N24" i="5"/>
  <c r="O24" i="5"/>
  <c r="P24" i="5"/>
  <c r="Q24" i="5"/>
  <c r="R24" i="5"/>
  <c r="A25" i="5"/>
  <c r="B25" i="5"/>
  <c r="C25" i="5"/>
  <c r="D25" i="5"/>
  <c r="E25" i="5"/>
  <c r="F25" i="5"/>
  <c r="G25" i="5"/>
  <c r="H25" i="5"/>
  <c r="I25" i="5"/>
  <c r="J25" i="5"/>
  <c r="K25" i="5"/>
  <c r="M25" i="5"/>
  <c r="N25" i="5"/>
  <c r="O25" i="5"/>
  <c r="P25" i="5"/>
  <c r="Q25" i="5"/>
  <c r="R25" i="5"/>
  <c r="A26" i="5"/>
  <c r="B26" i="5"/>
  <c r="C26" i="5"/>
  <c r="D26" i="5"/>
  <c r="E26" i="5"/>
  <c r="F26" i="5"/>
  <c r="G26" i="5"/>
  <c r="H26" i="5"/>
  <c r="I26" i="5"/>
  <c r="J26" i="5"/>
  <c r="K26" i="5"/>
  <c r="M26" i="5"/>
  <c r="N26" i="5"/>
  <c r="O26" i="5"/>
  <c r="P26" i="5"/>
  <c r="Q26" i="5"/>
  <c r="R26" i="5"/>
  <c r="A27" i="5"/>
  <c r="B27" i="5"/>
  <c r="C27" i="5"/>
  <c r="D27" i="5"/>
  <c r="E27" i="5"/>
  <c r="F27" i="5"/>
  <c r="G27" i="5"/>
  <c r="H27" i="5"/>
  <c r="I27" i="5"/>
  <c r="J27" i="5"/>
  <c r="K27" i="5"/>
  <c r="M27" i="5"/>
  <c r="N27" i="5"/>
  <c r="O27" i="5"/>
  <c r="P27" i="5"/>
  <c r="Q27" i="5"/>
  <c r="R27" i="5"/>
  <c r="A28" i="5"/>
  <c r="B28" i="5"/>
  <c r="C28" i="5"/>
  <c r="D28" i="5"/>
  <c r="E28" i="5"/>
  <c r="F28" i="5"/>
  <c r="G28" i="5"/>
  <c r="H28" i="5"/>
  <c r="I28" i="5"/>
  <c r="J28" i="5"/>
  <c r="K28" i="5"/>
  <c r="M28" i="5"/>
  <c r="N28" i="5"/>
  <c r="O28" i="5"/>
  <c r="P28" i="5"/>
  <c r="Q28" i="5"/>
  <c r="R28" i="5"/>
  <c r="A29" i="5"/>
  <c r="B29" i="5"/>
  <c r="C29" i="5"/>
  <c r="D29" i="5"/>
  <c r="E29" i="5"/>
  <c r="F29" i="5"/>
  <c r="G29" i="5"/>
  <c r="H29" i="5"/>
  <c r="I29" i="5"/>
  <c r="J29" i="5"/>
  <c r="K29" i="5"/>
  <c r="M29" i="5"/>
  <c r="N29" i="5"/>
  <c r="O29" i="5"/>
  <c r="P29" i="5"/>
  <c r="Q29" i="5"/>
  <c r="R29" i="5"/>
  <c r="A30" i="5"/>
  <c r="B30" i="5"/>
  <c r="C30" i="5"/>
  <c r="D30" i="5"/>
  <c r="E30" i="5"/>
  <c r="F30" i="5"/>
  <c r="G30" i="5"/>
  <c r="H30" i="5"/>
  <c r="I30" i="5"/>
  <c r="J30" i="5"/>
  <c r="K30" i="5"/>
  <c r="M30" i="5"/>
  <c r="N30" i="5"/>
  <c r="O30" i="5"/>
  <c r="P30" i="5"/>
  <c r="Q30" i="5"/>
  <c r="R30" i="5"/>
  <c r="A31" i="5"/>
  <c r="B31" i="5"/>
  <c r="C31" i="5"/>
  <c r="D31" i="5"/>
  <c r="E31" i="5"/>
  <c r="F31" i="5"/>
  <c r="G31" i="5"/>
  <c r="H31" i="5"/>
  <c r="I31" i="5"/>
  <c r="J31" i="5"/>
  <c r="K31" i="5"/>
  <c r="M31" i="5"/>
  <c r="N31" i="5"/>
  <c r="O31" i="5"/>
  <c r="P31" i="5"/>
  <c r="Q31" i="5"/>
  <c r="R31" i="5"/>
  <c r="A32" i="5"/>
  <c r="B32" i="5"/>
  <c r="C32" i="5"/>
  <c r="D32" i="5"/>
  <c r="E32" i="5"/>
  <c r="F32" i="5"/>
  <c r="G32" i="5"/>
  <c r="H32" i="5"/>
  <c r="I32" i="5"/>
  <c r="J32" i="5"/>
  <c r="K32" i="5"/>
  <c r="M32" i="5"/>
  <c r="N32" i="5"/>
  <c r="O32" i="5"/>
  <c r="P32" i="5"/>
  <c r="Q32" i="5"/>
  <c r="R32" i="5"/>
  <c r="A33" i="5"/>
  <c r="B33" i="5"/>
  <c r="C33" i="5"/>
  <c r="D33" i="5"/>
  <c r="E33" i="5"/>
  <c r="F33" i="5"/>
  <c r="G33" i="5"/>
  <c r="H33" i="5"/>
  <c r="I33" i="5"/>
  <c r="J33" i="5"/>
  <c r="K33" i="5"/>
  <c r="M33" i="5"/>
  <c r="N33" i="5"/>
  <c r="O33" i="5"/>
  <c r="P33" i="5"/>
  <c r="Q33" i="5"/>
  <c r="R33" i="5"/>
  <c r="A34" i="5"/>
  <c r="B34" i="5"/>
  <c r="C34" i="5"/>
  <c r="D34" i="5"/>
  <c r="E34" i="5"/>
  <c r="F34" i="5"/>
  <c r="G34" i="5"/>
  <c r="H34" i="5"/>
  <c r="I34" i="5"/>
  <c r="J34" i="5"/>
  <c r="K34" i="5"/>
  <c r="M34" i="5"/>
  <c r="N34" i="5"/>
  <c r="O34" i="5"/>
  <c r="P34" i="5"/>
  <c r="Q34" i="5"/>
  <c r="R34" i="5"/>
  <c r="A35" i="5"/>
  <c r="B35" i="5"/>
  <c r="C35" i="5"/>
  <c r="D35" i="5"/>
  <c r="E35" i="5"/>
  <c r="F35" i="5"/>
  <c r="G35" i="5"/>
  <c r="H35" i="5"/>
  <c r="I35" i="5"/>
  <c r="J35" i="5"/>
  <c r="K35" i="5"/>
  <c r="M35" i="5"/>
  <c r="N35" i="5"/>
  <c r="O35" i="5"/>
  <c r="P35" i="5"/>
  <c r="Q35" i="5"/>
  <c r="R35" i="5"/>
  <c r="A36" i="5"/>
  <c r="B36" i="5"/>
  <c r="C36" i="5"/>
  <c r="D36" i="5"/>
  <c r="E36" i="5"/>
  <c r="F36" i="5"/>
  <c r="G36" i="5"/>
  <c r="H36" i="5"/>
  <c r="I36" i="5"/>
  <c r="J36" i="5"/>
  <c r="K36" i="5"/>
  <c r="M36" i="5"/>
  <c r="N36" i="5"/>
  <c r="O36" i="5"/>
  <c r="P36" i="5"/>
  <c r="Q36" i="5"/>
  <c r="R36" i="5"/>
  <c r="A37" i="5"/>
  <c r="B37" i="5"/>
  <c r="C37" i="5"/>
  <c r="D37" i="5"/>
  <c r="E37" i="5"/>
  <c r="F37" i="5"/>
  <c r="G37" i="5"/>
  <c r="H37" i="5"/>
  <c r="I37" i="5"/>
  <c r="J37" i="5"/>
  <c r="K37" i="5"/>
  <c r="M37" i="5"/>
  <c r="N37" i="5"/>
  <c r="O37" i="5"/>
  <c r="P37" i="5"/>
  <c r="Q37" i="5"/>
  <c r="R37" i="5"/>
  <c r="A38" i="5"/>
  <c r="B38" i="5"/>
  <c r="C38" i="5"/>
  <c r="D38" i="5"/>
  <c r="E38" i="5"/>
  <c r="F38" i="5"/>
  <c r="G38" i="5"/>
  <c r="H38" i="5"/>
  <c r="I38" i="5"/>
  <c r="J38" i="5"/>
  <c r="K38" i="5"/>
  <c r="M38" i="5"/>
  <c r="N38" i="5"/>
  <c r="O38" i="5"/>
  <c r="P38" i="5"/>
  <c r="Q38" i="5"/>
  <c r="R38" i="5"/>
  <c r="A39" i="5"/>
  <c r="B39" i="5"/>
  <c r="C39" i="5"/>
  <c r="D39" i="5"/>
  <c r="E39" i="5"/>
  <c r="F39" i="5"/>
  <c r="G39" i="5"/>
  <c r="H39" i="5"/>
  <c r="I39" i="5"/>
  <c r="J39" i="5"/>
  <c r="K39" i="5"/>
  <c r="M39" i="5"/>
  <c r="N39" i="5"/>
  <c r="O39" i="5"/>
  <c r="P39" i="5"/>
  <c r="Q39" i="5"/>
  <c r="R39" i="5"/>
  <c r="A40" i="5"/>
  <c r="B40" i="5"/>
  <c r="C40" i="5"/>
  <c r="D40" i="5"/>
  <c r="E40" i="5"/>
  <c r="F40" i="5"/>
  <c r="G40" i="5"/>
  <c r="H40" i="5"/>
  <c r="I40" i="5"/>
  <c r="J40" i="5"/>
  <c r="K40" i="5"/>
  <c r="M40" i="5"/>
  <c r="N40" i="5"/>
  <c r="O40" i="5"/>
  <c r="P40" i="5"/>
  <c r="Q40" i="5"/>
  <c r="R40" i="5"/>
  <c r="A41" i="5"/>
  <c r="B41" i="5"/>
  <c r="C41" i="5"/>
  <c r="D41" i="5"/>
  <c r="E41" i="5"/>
  <c r="F41" i="5"/>
  <c r="G41" i="5"/>
  <c r="H41" i="5"/>
  <c r="I41" i="5"/>
  <c r="J41" i="5"/>
  <c r="K41" i="5"/>
  <c r="M41" i="5"/>
  <c r="N41" i="5"/>
  <c r="O41" i="5"/>
  <c r="P41" i="5"/>
  <c r="Q41" i="5"/>
  <c r="R41" i="5"/>
  <c r="A42" i="5"/>
  <c r="B42" i="5"/>
  <c r="C42" i="5"/>
  <c r="D42" i="5"/>
  <c r="E42" i="5"/>
  <c r="F42" i="5"/>
  <c r="G42" i="5"/>
  <c r="H42" i="5"/>
  <c r="I42" i="5"/>
  <c r="J42" i="5"/>
  <c r="K42" i="5"/>
  <c r="M42" i="5"/>
  <c r="N42" i="5"/>
  <c r="O42" i="5"/>
  <c r="P42" i="5"/>
  <c r="Q42" i="5"/>
  <c r="R42" i="5"/>
  <c r="A43" i="5"/>
  <c r="B43" i="5"/>
  <c r="C43" i="5"/>
  <c r="D43" i="5"/>
  <c r="E43" i="5"/>
  <c r="F43" i="5"/>
  <c r="G43" i="5"/>
  <c r="H43" i="5"/>
  <c r="I43" i="5"/>
  <c r="J43" i="5"/>
  <c r="K43" i="5"/>
  <c r="M43" i="5"/>
  <c r="N43" i="5"/>
  <c r="O43" i="5"/>
  <c r="P43" i="5"/>
  <c r="Q43" i="5"/>
  <c r="R43" i="5"/>
  <c r="A44" i="5"/>
  <c r="B44" i="5"/>
  <c r="C44" i="5"/>
  <c r="D44" i="5"/>
  <c r="E44" i="5"/>
  <c r="F44" i="5"/>
  <c r="G44" i="5"/>
  <c r="H44" i="5"/>
  <c r="I44" i="5"/>
  <c r="J44" i="5"/>
  <c r="K44" i="5"/>
  <c r="M44" i="5"/>
  <c r="N44" i="5"/>
  <c r="O44" i="5"/>
  <c r="P44" i="5"/>
  <c r="Q44" i="5"/>
  <c r="R44" i="5"/>
  <c r="A45" i="5"/>
  <c r="B45" i="5"/>
  <c r="C45" i="5"/>
  <c r="D45" i="5"/>
  <c r="E45" i="5"/>
  <c r="F45" i="5"/>
  <c r="G45" i="5"/>
  <c r="H45" i="5"/>
  <c r="I45" i="5"/>
  <c r="J45" i="5"/>
  <c r="K45" i="5"/>
  <c r="M45" i="5"/>
  <c r="N45" i="5"/>
  <c r="O45" i="5"/>
  <c r="P45" i="5"/>
  <c r="Q45" i="5"/>
  <c r="R45" i="5"/>
  <c r="A46" i="5"/>
  <c r="B46" i="5"/>
  <c r="C46" i="5"/>
  <c r="D46" i="5"/>
  <c r="E46" i="5"/>
  <c r="F46" i="5"/>
  <c r="G46" i="5"/>
  <c r="H46" i="5"/>
  <c r="I46" i="5"/>
  <c r="J46" i="5"/>
  <c r="K46" i="5"/>
  <c r="M46" i="5"/>
  <c r="N46" i="5"/>
  <c r="O46" i="5"/>
  <c r="P46" i="5"/>
  <c r="Q46" i="5"/>
  <c r="R46" i="5"/>
  <c r="A47" i="5"/>
  <c r="B47" i="5"/>
  <c r="C47" i="5"/>
  <c r="D47" i="5"/>
  <c r="E47" i="5"/>
  <c r="F47" i="5"/>
  <c r="G47" i="5"/>
  <c r="H47" i="5"/>
  <c r="I47" i="5"/>
  <c r="J47" i="5"/>
  <c r="K47" i="5"/>
  <c r="M47" i="5"/>
  <c r="N47" i="5"/>
  <c r="O47" i="5"/>
  <c r="P47" i="5"/>
  <c r="Q47" i="5"/>
  <c r="R47" i="5"/>
  <c r="A48" i="5"/>
  <c r="B48" i="5"/>
  <c r="C48" i="5"/>
  <c r="D48" i="5"/>
  <c r="E48" i="5"/>
  <c r="F48" i="5"/>
  <c r="G48" i="5"/>
  <c r="H48" i="5"/>
  <c r="I48" i="5"/>
  <c r="J48" i="5"/>
  <c r="K48" i="5"/>
  <c r="M48" i="5"/>
  <c r="N48" i="5"/>
  <c r="O48" i="5"/>
  <c r="P48" i="5"/>
  <c r="Q48" i="5"/>
  <c r="R48" i="5"/>
  <c r="A49" i="5"/>
  <c r="B49" i="5"/>
  <c r="C49" i="5"/>
  <c r="D49" i="5"/>
  <c r="E49" i="5"/>
  <c r="F49" i="5"/>
  <c r="G49" i="5"/>
  <c r="H49" i="5"/>
  <c r="I49" i="5"/>
  <c r="J49" i="5"/>
  <c r="K49" i="5"/>
  <c r="M49" i="5"/>
  <c r="N49" i="5"/>
  <c r="O49" i="5"/>
  <c r="P49" i="5"/>
  <c r="Q49" i="5"/>
  <c r="R49" i="5"/>
  <c r="A50" i="5"/>
  <c r="B50" i="5"/>
  <c r="C50" i="5"/>
  <c r="D50" i="5"/>
  <c r="E50" i="5"/>
  <c r="F50" i="5"/>
  <c r="G50" i="5"/>
  <c r="H50" i="5"/>
  <c r="I50" i="5"/>
  <c r="J50" i="5"/>
  <c r="K50" i="5"/>
  <c r="M50" i="5"/>
  <c r="N50" i="5"/>
  <c r="O50" i="5"/>
  <c r="P50" i="5"/>
  <c r="Q50" i="5"/>
  <c r="R50" i="5"/>
  <c r="A51" i="5"/>
  <c r="B51" i="5"/>
  <c r="C51" i="5"/>
  <c r="D51" i="5"/>
  <c r="E51" i="5"/>
  <c r="F51" i="5"/>
  <c r="G51" i="5"/>
  <c r="H51" i="5"/>
  <c r="I51" i="5"/>
  <c r="J51" i="5"/>
  <c r="K51" i="5"/>
  <c r="M51" i="5"/>
  <c r="N51" i="5"/>
  <c r="O51" i="5"/>
  <c r="P51" i="5"/>
  <c r="Q51" i="5"/>
  <c r="R51" i="5"/>
  <c r="A52" i="5"/>
  <c r="B52" i="5"/>
  <c r="C52" i="5"/>
  <c r="D52" i="5"/>
  <c r="E52" i="5"/>
  <c r="F52" i="5"/>
  <c r="G52" i="5"/>
  <c r="H52" i="5"/>
  <c r="I52" i="5"/>
  <c r="J52" i="5"/>
  <c r="K52" i="5"/>
  <c r="M52" i="5"/>
  <c r="N52" i="5"/>
  <c r="O52" i="5"/>
  <c r="P52" i="5"/>
  <c r="Q52" i="5"/>
  <c r="R52" i="5"/>
  <c r="A53" i="5"/>
  <c r="B53" i="5"/>
  <c r="C53" i="5"/>
  <c r="D53" i="5"/>
  <c r="E53" i="5"/>
  <c r="F53" i="5"/>
  <c r="G53" i="5"/>
  <c r="H53" i="5"/>
  <c r="I53" i="5"/>
  <c r="J53" i="5"/>
  <c r="K53" i="5"/>
  <c r="M53" i="5"/>
  <c r="N53" i="5"/>
  <c r="O53" i="5"/>
  <c r="P53" i="5"/>
  <c r="Q53" i="5"/>
  <c r="R53" i="5"/>
  <c r="A54" i="5"/>
  <c r="B54" i="5"/>
  <c r="C54" i="5"/>
  <c r="D54" i="5"/>
  <c r="E54" i="5"/>
  <c r="F54" i="5"/>
  <c r="G54" i="5"/>
  <c r="H54" i="5"/>
  <c r="I54" i="5"/>
  <c r="J54" i="5"/>
  <c r="K54" i="5"/>
  <c r="M54" i="5"/>
  <c r="N54" i="5"/>
  <c r="O54" i="5"/>
  <c r="P54" i="5"/>
  <c r="Q54" i="5"/>
  <c r="R54" i="5"/>
  <c r="A55" i="5"/>
  <c r="B55" i="5"/>
  <c r="C55" i="5"/>
  <c r="D55" i="5"/>
  <c r="E55" i="5"/>
  <c r="F55" i="5"/>
  <c r="G55" i="5"/>
  <c r="H55" i="5"/>
  <c r="I55" i="5"/>
  <c r="J55" i="5"/>
  <c r="K55" i="5"/>
  <c r="M55" i="5"/>
  <c r="N55" i="5"/>
  <c r="O55" i="5"/>
  <c r="P55" i="5"/>
  <c r="Q55" i="5"/>
  <c r="R55" i="5"/>
  <c r="A56" i="5"/>
  <c r="B56" i="5"/>
  <c r="C56" i="5"/>
  <c r="D56" i="5"/>
  <c r="E56" i="5"/>
  <c r="F56" i="5"/>
  <c r="G56" i="5"/>
  <c r="H56" i="5"/>
  <c r="I56" i="5"/>
  <c r="J56" i="5"/>
  <c r="K56" i="5"/>
  <c r="M56" i="5"/>
  <c r="N56" i="5"/>
  <c r="O56" i="5"/>
  <c r="P56" i="5"/>
  <c r="Q56" i="5"/>
  <c r="R56" i="5"/>
  <c r="A57" i="5"/>
  <c r="B57" i="5"/>
  <c r="C57" i="5"/>
  <c r="D57" i="5"/>
  <c r="E57" i="5"/>
  <c r="F57" i="5"/>
  <c r="G57" i="5"/>
  <c r="H57" i="5"/>
  <c r="I57" i="5"/>
  <c r="J57" i="5"/>
  <c r="K57" i="5"/>
  <c r="M57" i="5"/>
  <c r="N57" i="5"/>
  <c r="O57" i="5"/>
  <c r="P57" i="5"/>
  <c r="Q57" i="5"/>
  <c r="R57" i="5"/>
  <c r="A58" i="5"/>
  <c r="B58" i="5"/>
  <c r="C58" i="5"/>
  <c r="D58" i="5"/>
  <c r="E58" i="5"/>
  <c r="F58" i="5"/>
  <c r="G58" i="5"/>
  <c r="H58" i="5"/>
  <c r="I58" i="5"/>
  <c r="J58" i="5"/>
  <c r="K58" i="5"/>
  <c r="M58" i="5"/>
  <c r="N58" i="5"/>
  <c r="O58" i="5"/>
  <c r="P58" i="5"/>
  <c r="Q58" i="5"/>
  <c r="R58" i="5"/>
  <c r="A59" i="5"/>
  <c r="B59" i="5"/>
  <c r="C59" i="5"/>
  <c r="D59" i="5"/>
  <c r="E59" i="5"/>
  <c r="F59" i="5"/>
  <c r="G59" i="5"/>
  <c r="H59" i="5"/>
  <c r="I59" i="5"/>
  <c r="J59" i="5"/>
  <c r="K59" i="5"/>
  <c r="M59" i="5"/>
  <c r="N59" i="5"/>
  <c r="O59" i="5"/>
  <c r="P59" i="5"/>
  <c r="Q59" i="5"/>
  <c r="R59" i="5"/>
  <c r="A60" i="5"/>
  <c r="B60" i="5"/>
  <c r="C60" i="5"/>
  <c r="D60" i="5"/>
  <c r="E60" i="5"/>
  <c r="F60" i="5"/>
  <c r="G60" i="5"/>
  <c r="H60" i="5"/>
  <c r="I60" i="5"/>
  <c r="J60" i="5"/>
  <c r="K60" i="5"/>
  <c r="M60" i="5"/>
  <c r="N60" i="5"/>
  <c r="O60" i="5"/>
  <c r="P60" i="5"/>
  <c r="Q60" i="5"/>
  <c r="R60" i="5"/>
  <c r="A61" i="5"/>
  <c r="B61" i="5"/>
  <c r="C61" i="5"/>
  <c r="D61" i="5"/>
  <c r="E61" i="5"/>
  <c r="F61" i="5"/>
  <c r="G61" i="5"/>
  <c r="H61" i="5"/>
  <c r="I61" i="5"/>
  <c r="J61" i="5"/>
  <c r="K61" i="5"/>
  <c r="M61" i="5"/>
  <c r="N61" i="5"/>
  <c r="O61" i="5"/>
  <c r="P61" i="5"/>
  <c r="Q61" i="5"/>
  <c r="R61" i="5"/>
  <c r="A62" i="5"/>
  <c r="B62" i="5"/>
  <c r="C62" i="5"/>
  <c r="D62" i="5"/>
  <c r="E62" i="5"/>
  <c r="F62" i="5"/>
  <c r="G62" i="5"/>
  <c r="H62" i="5"/>
  <c r="I62" i="5"/>
  <c r="J62" i="5"/>
  <c r="K62" i="5"/>
  <c r="M62" i="5"/>
  <c r="N62" i="5"/>
  <c r="O62" i="5"/>
  <c r="P62" i="5"/>
  <c r="Q62" i="5"/>
  <c r="R62" i="5"/>
  <c r="A63" i="5"/>
  <c r="B63" i="5"/>
  <c r="C63" i="5"/>
  <c r="D63" i="5"/>
  <c r="E63" i="5"/>
  <c r="F63" i="5"/>
  <c r="G63" i="5"/>
  <c r="H63" i="5"/>
  <c r="I63" i="5"/>
  <c r="J63" i="5"/>
  <c r="K63" i="5"/>
  <c r="M63" i="5"/>
  <c r="N63" i="5"/>
  <c r="O63" i="5"/>
  <c r="P63" i="5"/>
  <c r="Q63" i="5"/>
  <c r="R63" i="5"/>
  <c r="A64" i="5"/>
  <c r="B64" i="5"/>
  <c r="C64" i="5"/>
  <c r="D64" i="5"/>
  <c r="E64" i="5"/>
  <c r="F64" i="5"/>
  <c r="G64" i="5"/>
  <c r="H64" i="5"/>
  <c r="I64" i="5"/>
  <c r="J64" i="5"/>
  <c r="K64" i="5"/>
  <c r="M64" i="5"/>
  <c r="N64" i="5"/>
  <c r="O64" i="5"/>
  <c r="P64" i="5"/>
  <c r="Q64" i="5"/>
  <c r="R64" i="5"/>
  <c r="A65" i="5"/>
  <c r="B65" i="5"/>
  <c r="C65" i="5"/>
  <c r="D65" i="5"/>
  <c r="E65" i="5"/>
  <c r="F65" i="5"/>
  <c r="G65" i="5"/>
  <c r="H65" i="5"/>
  <c r="I65" i="5"/>
  <c r="J65" i="5"/>
  <c r="K65" i="5"/>
  <c r="M65" i="5"/>
  <c r="N65" i="5"/>
  <c r="O65" i="5"/>
  <c r="P65" i="5"/>
  <c r="Q65" i="5"/>
  <c r="R65" i="5"/>
  <c r="A66" i="5"/>
  <c r="B66" i="5"/>
  <c r="C66" i="5"/>
  <c r="D66" i="5"/>
  <c r="E66" i="5"/>
  <c r="F66" i="5"/>
  <c r="G66" i="5"/>
  <c r="H66" i="5"/>
  <c r="I66" i="5"/>
  <c r="J66" i="5"/>
  <c r="K66" i="5"/>
  <c r="M66" i="5"/>
  <c r="N66" i="5"/>
  <c r="O66" i="5"/>
  <c r="P66" i="5"/>
  <c r="Q66" i="5"/>
  <c r="R66" i="5"/>
  <c r="A67" i="5"/>
  <c r="B67" i="5"/>
  <c r="C67" i="5"/>
  <c r="D67" i="5"/>
  <c r="E67" i="5"/>
  <c r="F67" i="5"/>
  <c r="G67" i="5"/>
  <c r="H67" i="5"/>
  <c r="I67" i="5"/>
  <c r="J67" i="5"/>
  <c r="K67" i="5"/>
  <c r="M67" i="5"/>
  <c r="N67" i="5"/>
  <c r="O67" i="5"/>
  <c r="P67" i="5"/>
  <c r="Q67" i="5"/>
  <c r="R67" i="5"/>
  <c r="A68" i="5"/>
  <c r="B68" i="5"/>
  <c r="C68" i="5"/>
  <c r="D68" i="5"/>
  <c r="E68" i="5"/>
  <c r="F68" i="5"/>
  <c r="G68" i="5"/>
  <c r="H68" i="5"/>
  <c r="I68" i="5"/>
  <c r="J68" i="5"/>
  <c r="K68" i="5"/>
  <c r="M68" i="5"/>
  <c r="N68" i="5"/>
  <c r="O68" i="5"/>
  <c r="P68" i="5"/>
  <c r="Q68" i="5"/>
  <c r="R68" i="5"/>
  <c r="A69" i="5"/>
  <c r="B69" i="5"/>
  <c r="C69" i="5"/>
  <c r="D69" i="5"/>
  <c r="E69" i="5"/>
  <c r="F69" i="5"/>
  <c r="G69" i="5"/>
  <c r="H69" i="5"/>
  <c r="I69" i="5"/>
  <c r="J69" i="5"/>
  <c r="K69" i="5"/>
  <c r="M69" i="5"/>
  <c r="N69" i="5"/>
  <c r="O69" i="5"/>
  <c r="P69" i="5"/>
  <c r="Q69" i="5"/>
  <c r="R69" i="5"/>
  <c r="A70" i="5"/>
  <c r="B70" i="5"/>
  <c r="C70" i="5"/>
  <c r="D70" i="5"/>
  <c r="E70" i="5"/>
  <c r="F70" i="5"/>
  <c r="G70" i="5"/>
  <c r="H70" i="5"/>
  <c r="I70" i="5"/>
  <c r="J70" i="5"/>
  <c r="K70" i="5"/>
  <c r="M70" i="5"/>
  <c r="N70" i="5"/>
  <c r="O70" i="5"/>
  <c r="P70" i="5"/>
  <c r="Q70" i="5"/>
  <c r="R70" i="5"/>
  <c r="A71" i="5"/>
  <c r="B71" i="5"/>
  <c r="C71" i="5"/>
  <c r="D71" i="5"/>
  <c r="E71" i="5"/>
  <c r="F71" i="5"/>
  <c r="G71" i="5"/>
  <c r="H71" i="5"/>
  <c r="I71" i="5"/>
  <c r="J71" i="5"/>
  <c r="K71" i="5"/>
  <c r="M71" i="5"/>
  <c r="N71" i="5"/>
  <c r="O71" i="5"/>
  <c r="P71" i="5"/>
  <c r="Q71" i="5"/>
  <c r="R71" i="5"/>
  <c r="A72" i="5"/>
  <c r="B72" i="5"/>
  <c r="C72" i="5"/>
  <c r="D72" i="5"/>
  <c r="E72" i="5"/>
  <c r="F72" i="5"/>
  <c r="G72" i="5"/>
  <c r="H72" i="5"/>
  <c r="I72" i="5"/>
  <c r="J72" i="5"/>
  <c r="K72" i="5"/>
  <c r="M72" i="5"/>
  <c r="N72" i="5"/>
  <c r="O72" i="5"/>
  <c r="P72" i="5"/>
  <c r="Q72" i="5"/>
  <c r="R72" i="5"/>
  <c r="A73" i="5"/>
  <c r="B73" i="5"/>
  <c r="C73" i="5"/>
  <c r="D73" i="5"/>
  <c r="E73" i="5"/>
  <c r="F73" i="5"/>
  <c r="G73" i="5"/>
  <c r="H73" i="5"/>
  <c r="I73" i="5"/>
  <c r="J73" i="5"/>
  <c r="K73" i="5"/>
  <c r="M73" i="5"/>
  <c r="N73" i="5"/>
  <c r="O73" i="5"/>
  <c r="P73" i="5"/>
  <c r="Q73" i="5"/>
  <c r="R73" i="5"/>
  <c r="A74" i="5"/>
  <c r="B74" i="5"/>
  <c r="C74" i="5"/>
  <c r="D74" i="5"/>
  <c r="E74" i="5"/>
  <c r="F74" i="5"/>
  <c r="G74" i="5"/>
  <c r="H74" i="5"/>
  <c r="I74" i="5"/>
  <c r="J74" i="5"/>
  <c r="K74" i="5"/>
  <c r="M74" i="5"/>
  <c r="N74" i="5"/>
  <c r="O74" i="5"/>
  <c r="P74" i="5"/>
  <c r="Q74" i="5"/>
  <c r="R74" i="5"/>
  <c r="A75" i="5"/>
  <c r="B75" i="5"/>
  <c r="C75" i="5"/>
  <c r="D75" i="5"/>
  <c r="E75" i="5"/>
  <c r="F75" i="5"/>
  <c r="G75" i="5"/>
  <c r="H75" i="5"/>
  <c r="I75" i="5"/>
  <c r="J75" i="5"/>
  <c r="K75" i="5"/>
  <c r="M75" i="5"/>
  <c r="N75" i="5"/>
  <c r="O75" i="5"/>
  <c r="P75" i="5"/>
  <c r="Q75" i="5"/>
  <c r="R75" i="5"/>
  <c r="A76" i="5"/>
  <c r="B76" i="5"/>
  <c r="C76" i="5"/>
  <c r="D76" i="5"/>
  <c r="E76" i="5"/>
  <c r="F76" i="5"/>
  <c r="G76" i="5"/>
  <c r="H76" i="5"/>
  <c r="I76" i="5"/>
  <c r="J76" i="5"/>
  <c r="K76" i="5"/>
  <c r="M76" i="5"/>
  <c r="N76" i="5"/>
  <c r="O76" i="5"/>
  <c r="P76" i="5"/>
  <c r="Q76" i="5"/>
  <c r="R76" i="5"/>
  <c r="A77" i="5"/>
  <c r="B77" i="5"/>
  <c r="C77" i="5"/>
  <c r="D77" i="5"/>
  <c r="E77" i="5"/>
  <c r="F77" i="5"/>
  <c r="G77" i="5"/>
  <c r="H77" i="5"/>
  <c r="I77" i="5"/>
  <c r="J77" i="5"/>
  <c r="K77" i="5"/>
  <c r="M77" i="5"/>
  <c r="N77" i="5"/>
  <c r="O77" i="5"/>
  <c r="P77" i="5"/>
  <c r="Q77" i="5"/>
  <c r="R77" i="5"/>
  <c r="A78" i="5"/>
  <c r="B78" i="5"/>
  <c r="C78" i="5"/>
  <c r="D78" i="5"/>
  <c r="E78" i="5"/>
  <c r="F78" i="5"/>
  <c r="G78" i="5"/>
  <c r="H78" i="5"/>
  <c r="I78" i="5"/>
  <c r="J78" i="5"/>
  <c r="K78" i="5"/>
  <c r="M78" i="5"/>
  <c r="N78" i="5"/>
  <c r="O78" i="5"/>
  <c r="P78" i="5"/>
  <c r="Q78" i="5"/>
  <c r="R78" i="5"/>
  <c r="A79" i="5"/>
  <c r="B79" i="5"/>
  <c r="C79" i="5"/>
  <c r="D79" i="5"/>
  <c r="E79" i="5"/>
  <c r="F79" i="5"/>
  <c r="G79" i="5"/>
  <c r="H79" i="5"/>
  <c r="I79" i="5"/>
  <c r="J79" i="5"/>
  <c r="K79" i="5"/>
  <c r="M79" i="5"/>
  <c r="N79" i="5"/>
  <c r="O79" i="5"/>
  <c r="P79" i="5"/>
  <c r="Q79" i="5"/>
  <c r="R79" i="5"/>
  <c r="A80" i="5"/>
  <c r="B80" i="5"/>
  <c r="C80" i="5"/>
  <c r="D80" i="5"/>
  <c r="E80" i="5"/>
  <c r="F80" i="5"/>
  <c r="G80" i="5"/>
  <c r="H80" i="5"/>
  <c r="I80" i="5"/>
  <c r="J80" i="5"/>
  <c r="K80" i="5"/>
  <c r="M80" i="5"/>
  <c r="N80" i="5"/>
  <c r="O80" i="5"/>
  <c r="P80" i="5"/>
  <c r="Q80" i="5"/>
  <c r="R80" i="5"/>
  <c r="A81" i="5"/>
  <c r="B81" i="5"/>
  <c r="C81" i="5"/>
  <c r="D81" i="5"/>
  <c r="E81" i="5"/>
  <c r="F81" i="5"/>
  <c r="G81" i="5"/>
  <c r="H81" i="5"/>
  <c r="I81" i="5"/>
  <c r="J81" i="5"/>
  <c r="K81" i="5"/>
  <c r="M81" i="5"/>
  <c r="N81" i="5"/>
  <c r="O81" i="5"/>
  <c r="P81" i="5"/>
  <c r="Q81" i="5"/>
  <c r="R81" i="5"/>
  <c r="A82" i="5"/>
  <c r="B82" i="5"/>
  <c r="C82" i="5"/>
  <c r="D82" i="5"/>
  <c r="E82" i="5"/>
  <c r="F82" i="5"/>
  <c r="G82" i="5"/>
  <c r="H82" i="5"/>
  <c r="I82" i="5"/>
  <c r="J82" i="5"/>
  <c r="K82" i="5"/>
  <c r="M82" i="5"/>
  <c r="N82" i="5"/>
  <c r="O82" i="5"/>
  <c r="P82" i="5"/>
  <c r="Q82" i="5"/>
  <c r="R82" i="5"/>
  <c r="A83" i="5"/>
  <c r="B83" i="5"/>
  <c r="C83" i="5"/>
  <c r="D83" i="5"/>
  <c r="E83" i="5"/>
  <c r="F83" i="5"/>
  <c r="G83" i="5"/>
  <c r="H83" i="5"/>
  <c r="I83" i="5"/>
  <c r="J83" i="5"/>
  <c r="K83" i="5"/>
  <c r="M83" i="5"/>
  <c r="N83" i="5"/>
  <c r="O83" i="5"/>
  <c r="P83" i="5"/>
  <c r="Q83" i="5"/>
  <c r="R83" i="5"/>
  <c r="A84" i="5"/>
  <c r="B84" i="5"/>
  <c r="C84" i="5"/>
  <c r="D84" i="5"/>
  <c r="E84" i="5"/>
  <c r="F84" i="5"/>
  <c r="G84" i="5"/>
  <c r="H84" i="5"/>
  <c r="I84" i="5"/>
  <c r="J84" i="5"/>
  <c r="K84" i="5"/>
  <c r="M84" i="5"/>
  <c r="N84" i="5"/>
  <c r="O84" i="5"/>
  <c r="P84" i="5"/>
  <c r="Q84" i="5"/>
  <c r="R84" i="5"/>
  <c r="A85" i="5"/>
  <c r="B85" i="5"/>
  <c r="C85" i="5"/>
  <c r="D85" i="5"/>
  <c r="E85" i="5"/>
  <c r="F85" i="5"/>
  <c r="G85" i="5"/>
  <c r="H85" i="5"/>
  <c r="I85" i="5"/>
  <c r="J85" i="5"/>
  <c r="K85" i="5"/>
  <c r="M85" i="5"/>
  <c r="N85" i="5"/>
  <c r="O85" i="5"/>
  <c r="P85" i="5"/>
  <c r="Q85" i="5"/>
  <c r="R85" i="5"/>
  <c r="A86" i="5"/>
  <c r="B86" i="5"/>
  <c r="C86" i="5"/>
  <c r="D86" i="5"/>
  <c r="E86" i="5"/>
  <c r="F86" i="5"/>
  <c r="G86" i="5"/>
  <c r="H86" i="5"/>
  <c r="I86" i="5"/>
  <c r="J86" i="5"/>
  <c r="K86" i="5"/>
  <c r="M86" i="5"/>
  <c r="N86" i="5"/>
  <c r="O86" i="5"/>
  <c r="P86" i="5"/>
  <c r="Q86" i="5"/>
  <c r="R86" i="5"/>
  <c r="A87" i="5"/>
  <c r="B87" i="5"/>
  <c r="C87" i="5"/>
  <c r="D87" i="5"/>
  <c r="E87" i="5"/>
  <c r="F87" i="5"/>
  <c r="G87" i="5"/>
  <c r="H87" i="5"/>
  <c r="I87" i="5"/>
  <c r="J87" i="5"/>
  <c r="K87" i="5"/>
  <c r="M87" i="5"/>
  <c r="N87" i="5"/>
  <c r="O87" i="5"/>
  <c r="P87" i="5"/>
  <c r="Q87" i="5"/>
  <c r="R87" i="5"/>
  <c r="A88" i="5"/>
  <c r="B88" i="5"/>
  <c r="C88" i="5"/>
  <c r="D88" i="5"/>
  <c r="E88" i="5"/>
  <c r="F88" i="5"/>
  <c r="G88" i="5"/>
  <c r="H88" i="5"/>
  <c r="I88" i="5"/>
  <c r="J88" i="5"/>
  <c r="K88" i="5"/>
  <c r="M88" i="5"/>
  <c r="N88" i="5"/>
  <c r="O88" i="5"/>
  <c r="P88" i="5"/>
  <c r="Q88" i="5"/>
  <c r="R88" i="5"/>
  <c r="A89" i="5"/>
  <c r="B89" i="5"/>
  <c r="C89" i="5"/>
  <c r="D89" i="5"/>
  <c r="E89" i="5"/>
  <c r="F89" i="5"/>
  <c r="G89" i="5"/>
  <c r="H89" i="5"/>
  <c r="I89" i="5"/>
  <c r="J89" i="5"/>
  <c r="K89" i="5"/>
  <c r="M89" i="5"/>
  <c r="N89" i="5"/>
  <c r="O89" i="5"/>
  <c r="P89" i="5"/>
  <c r="Q89" i="5"/>
  <c r="R89" i="5"/>
  <c r="A90" i="5"/>
  <c r="B90" i="5"/>
  <c r="C90" i="5"/>
  <c r="D90" i="5"/>
  <c r="E90" i="5"/>
  <c r="F90" i="5"/>
  <c r="G90" i="5"/>
  <c r="H90" i="5"/>
  <c r="I90" i="5"/>
  <c r="J90" i="5"/>
  <c r="K90" i="5"/>
  <c r="M90" i="5"/>
  <c r="N90" i="5"/>
  <c r="O90" i="5"/>
  <c r="P90" i="5"/>
  <c r="Q90" i="5"/>
  <c r="R90" i="5"/>
  <c r="A91" i="5"/>
  <c r="B91" i="5"/>
  <c r="C91" i="5"/>
  <c r="D91" i="5"/>
  <c r="E91" i="5"/>
  <c r="F91" i="5"/>
  <c r="G91" i="5"/>
  <c r="H91" i="5"/>
  <c r="I91" i="5"/>
  <c r="J91" i="5"/>
  <c r="K91" i="5"/>
  <c r="M91" i="5"/>
  <c r="N91" i="5"/>
  <c r="O91" i="5"/>
  <c r="P91" i="5"/>
  <c r="Q91" i="5"/>
  <c r="R91" i="5"/>
  <c r="A92" i="5"/>
  <c r="B92" i="5"/>
  <c r="C92" i="5"/>
  <c r="D92" i="5"/>
  <c r="E92" i="5"/>
  <c r="F92" i="5"/>
  <c r="G92" i="5"/>
  <c r="H92" i="5"/>
  <c r="I92" i="5"/>
  <c r="J92" i="5"/>
  <c r="K92" i="5"/>
  <c r="M92" i="5"/>
  <c r="N92" i="5"/>
  <c r="O92" i="5"/>
  <c r="P92" i="5"/>
  <c r="Q92" i="5"/>
  <c r="R92" i="5"/>
  <c r="A93" i="5"/>
  <c r="B93" i="5"/>
  <c r="C93" i="5"/>
  <c r="D93" i="5"/>
  <c r="E93" i="5"/>
  <c r="F93" i="5"/>
  <c r="G93" i="5"/>
  <c r="H93" i="5"/>
  <c r="I93" i="5"/>
  <c r="J93" i="5"/>
  <c r="K93" i="5"/>
  <c r="M93" i="5"/>
  <c r="N93" i="5"/>
  <c r="O93" i="5"/>
  <c r="P93" i="5"/>
  <c r="Q93" i="5"/>
  <c r="R93" i="5"/>
  <c r="A94" i="5"/>
  <c r="B94" i="5"/>
  <c r="C94" i="5"/>
  <c r="D94" i="5"/>
  <c r="E94" i="5"/>
  <c r="F94" i="5"/>
  <c r="G94" i="5"/>
  <c r="H94" i="5"/>
  <c r="I94" i="5"/>
  <c r="J94" i="5"/>
  <c r="K94" i="5"/>
  <c r="M94" i="5"/>
  <c r="N94" i="5"/>
  <c r="O94" i="5"/>
  <c r="P94" i="5"/>
  <c r="Q94" i="5"/>
  <c r="R94" i="5"/>
  <c r="A95" i="5"/>
  <c r="B95" i="5"/>
  <c r="C95" i="5"/>
  <c r="D95" i="5"/>
  <c r="E95" i="5"/>
  <c r="F95" i="5"/>
  <c r="G95" i="5"/>
  <c r="H95" i="5"/>
  <c r="I95" i="5"/>
  <c r="J95" i="5"/>
  <c r="K95" i="5"/>
  <c r="M95" i="5"/>
  <c r="N95" i="5"/>
  <c r="O95" i="5"/>
  <c r="P95" i="5"/>
  <c r="Q95" i="5"/>
  <c r="R95" i="5"/>
  <c r="A96" i="5"/>
  <c r="B96" i="5"/>
  <c r="C96" i="5"/>
  <c r="D96" i="5"/>
  <c r="E96" i="5"/>
  <c r="F96" i="5"/>
  <c r="G96" i="5"/>
  <c r="H96" i="5"/>
  <c r="I96" i="5"/>
  <c r="J96" i="5"/>
  <c r="K96" i="5"/>
  <c r="M96" i="5"/>
  <c r="N96" i="5"/>
  <c r="O96" i="5"/>
  <c r="P96" i="5"/>
  <c r="Q96" i="5"/>
  <c r="R96" i="5"/>
  <c r="A97" i="5"/>
  <c r="B97" i="5"/>
  <c r="C97" i="5"/>
  <c r="D97" i="5"/>
  <c r="E97" i="5"/>
  <c r="F97" i="5"/>
  <c r="G97" i="5"/>
  <c r="H97" i="5"/>
  <c r="I97" i="5"/>
  <c r="J97" i="5"/>
  <c r="K97" i="5"/>
  <c r="M97" i="5"/>
  <c r="N97" i="5"/>
  <c r="O97" i="5"/>
  <c r="P97" i="5"/>
  <c r="Q97" i="5"/>
  <c r="R97" i="5"/>
  <c r="A98" i="5"/>
  <c r="B98" i="5"/>
  <c r="C98" i="5"/>
  <c r="D98" i="5"/>
  <c r="E98" i="5"/>
  <c r="F98" i="5"/>
  <c r="G98" i="5"/>
  <c r="H98" i="5"/>
  <c r="I98" i="5"/>
  <c r="J98" i="5"/>
  <c r="K98" i="5"/>
  <c r="M98" i="5"/>
  <c r="N98" i="5"/>
  <c r="O98" i="5"/>
  <c r="P98" i="5"/>
  <c r="Q98" i="5"/>
  <c r="R98" i="5"/>
  <c r="A99" i="5"/>
  <c r="B99" i="5"/>
  <c r="C99" i="5"/>
  <c r="D99" i="5"/>
  <c r="E99" i="5"/>
  <c r="F99" i="5"/>
  <c r="G99" i="5"/>
  <c r="H99" i="5"/>
  <c r="I99" i="5"/>
  <c r="J99" i="5"/>
  <c r="K99" i="5"/>
  <c r="M99" i="5"/>
  <c r="N99" i="5"/>
  <c r="O99" i="5"/>
  <c r="P99" i="5"/>
  <c r="Q99" i="5"/>
  <c r="R99" i="5"/>
  <c r="A100" i="5"/>
  <c r="B100" i="5"/>
  <c r="C100" i="5"/>
  <c r="D100" i="5"/>
  <c r="E100" i="5"/>
  <c r="F100" i="5"/>
  <c r="G100" i="5"/>
  <c r="H100" i="5"/>
  <c r="I100" i="5"/>
  <c r="J100" i="5"/>
  <c r="K100" i="5"/>
  <c r="M100" i="5"/>
  <c r="N100" i="5"/>
  <c r="O100" i="5"/>
  <c r="P100" i="5"/>
  <c r="Q100" i="5"/>
  <c r="R100" i="5"/>
  <c r="A101" i="5"/>
  <c r="B101" i="5"/>
  <c r="C101" i="5"/>
  <c r="D101" i="5"/>
  <c r="E101" i="5"/>
  <c r="F101" i="5"/>
  <c r="G101" i="5"/>
  <c r="H101" i="5"/>
  <c r="I101" i="5"/>
  <c r="J101" i="5"/>
  <c r="K101" i="5"/>
  <c r="M101" i="5"/>
  <c r="N101" i="5"/>
  <c r="O101" i="5"/>
  <c r="P101" i="5"/>
  <c r="Q101" i="5"/>
  <c r="R101" i="5"/>
  <c r="A102" i="5"/>
  <c r="B102" i="5"/>
  <c r="C102" i="5"/>
  <c r="D102" i="5"/>
  <c r="E102" i="5"/>
  <c r="F102" i="5"/>
  <c r="G102" i="5"/>
  <c r="H102" i="5"/>
  <c r="I102" i="5"/>
  <c r="J102" i="5"/>
  <c r="K102" i="5"/>
  <c r="M102" i="5"/>
  <c r="N102" i="5"/>
  <c r="O102" i="5"/>
  <c r="P102" i="5"/>
  <c r="Q102" i="5"/>
  <c r="R102" i="5"/>
  <c r="A103" i="5"/>
  <c r="B103" i="5"/>
  <c r="C103" i="5"/>
  <c r="D103" i="5"/>
  <c r="E103" i="5"/>
  <c r="F103" i="5"/>
  <c r="G103" i="5"/>
  <c r="H103" i="5"/>
  <c r="I103" i="5"/>
  <c r="J103" i="5"/>
  <c r="K103" i="5"/>
  <c r="M103" i="5"/>
  <c r="N103" i="5"/>
  <c r="O103" i="5"/>
  <c r="P103" i="5"/>
  <c r="Q103" i="5"/>
  <c r="R103" i="5"/>
  <c r="A104" i="5"/>
  <c r="B104" i="5"/>
  <c r="C104" i="5"/>
  <c r="D104" i="5"/>
  <c r="E104" i="5"/>
  <c r="F104" i="5"/>
  <c r="G104" i="5"/>
  <c r="H104" i="5"/>
  <c r="I104" i="5"/>
  <c r="J104" i="5"/>
  <c r="K104" i="5"/>
  <c r="M104" i="5"/>
  <c r="N104" i="5"/>
  <c r="O104" i="5"/>
  <c r="P104" i="5"/>
  <c r="Q104" i="5"/>
  <c r="R104" i="5"/>
  <c r="A105" i="5"/>
  <c r="B105" i="5"/>
  <c r="C105" i="5"/>
  <c r="D105" i="5"/>
  <c r="E105" i="5"/>
  <c r="F105" i="5"/>
  <c r="G105" i="5"/>
  <c r="H105" i="5"/>
  <c r="I105" i="5"/>
  <c r="J105" i="5"/>
  <c r="K105" i="5"/>
  <c r="M105" i="5"/>
  <c r="N105" i="5"/>
  <c r="O105" i="5"/>
  <c r="P105" i="5"/>
  <c r="Q105" i="5"/>
  <c r="R105" i="5"/>
  <c r="A106" i="5"/>
  <c r="B106" i="5"/>
  <c r="C106" i="5"/>
  <c r="D106" i="5"/>
  <c r="E106" i="5"/>
  <c r="F106" i="5"/>
  <c r="G106" i="5"/>
  <c r="H106" i="5"/>
  <c r="I106" i="5"/>
  <c r="J106" i="5"/>
  <c r="K106" i="5"/>
  <c r="M106" i="5"/>
  <c r="N106" i="5"/>
  <c r="O106" i="5"/>
  <c r="P106" i="5"/>
  <c r="Q106" i="5"/>
  <c r="R106" i="5"/>
  <c r="B3" i="5"/>
  <c r="B107" i="5" s="1"/>
  <c r="C3" i="5"/>
  <c r="D3" i="5"/>
  <c r="E3" i="5"/>
  <c r="F3" i="5"/>
  <c r="G3" i="5"/>
  <c r="H3" i="5"/>
  <c r="I3" i="5"/>
  <c r="J3" i="5"/>
  <c r="J107" i="5" s="1"/>
  <c r="K3" i="5"/>
  <c r="M3" i="5"/>
  <c r="N3" i="5"/>
  <c r="O3" i="5"/>
  <c r="O107" i="5" s="1"/>
  <c r="P3" i="5"/>
  <c r="Q3" i="5"/>
  <c r="R3" i="5"/>
  <c r="A3" i="5"/>
  <c r="A107" i="5" s="1"/>
  <c r="F107" i="5" l="1"/>
  <c r="E107" i="5"/>
  <c r="R107" i="5"/>
  <c r="M107" i="5"/>
  <c r="H107" i="5"/>
  <c r="N107" i="5"/>
  <c r="I107" i="5"/>
  <c r="Q107" i="5"/>
  <c r="D107" i="5"/>
  <c r="P107" i="5"/>
  <c r="K107" i="5"/>
  <c r="G107" i="5"/>
  <c r="C107" i="5"/>
  <c r="S107" i="5" l="1"/>
  <c r="B116" i="5" s="1"/>
  <c r="D120" i="5" s="1"/>
</calcChain>
</file>

<file path=xl/sharedStrings.xml><?xml version="1.0" encoding="utf-8"?>
<sst xmlns="http://schemas.openxmlformats.org/spreadsheetml/2006/main" count="786" uniqueCount="372">
  <si>
    <t>coding sheet</t>
  </si>
  <si>
    <t>Variabel</t>
  </si>
  <si>
    <t>Kategori</t>
  </si>
  <si>
    <t>Variabel Dependen</t>
  </si>
  <si>
    <t>Non Interaktif</t>
  </si>
  <si>
    <t>Tidak dapat respon (like/comment), dapat komen tapi tidak terkait  = 1</t>
  </si>
  <si>
    <t>Reaktif</t>
  </si>
  <si>
    <t>Dapat respon like, ada komen dari pengguna lain terkait konten = 2</t>
  </si>
  <si>
    <t>Interaktif</t>
  </si>
  <si>
    <t>Adanya balasan atas komen dari admin atau pengguna lain = 3</t>
  </si>
  <si>
    <t>Variabel Independen</t>
  </si>
  <si>
    <t>Tidak</t>
  </si>
  <si>
    <t>Ada</t>
  </si>
  <si>
    <t>Tidak menggunakan hashtag dalam caption = 0</t>
  </si>
  <si>
    <t>Menggunakan hashtag dalam caption = 1</t>
  </si>
  <si>
    <t>Tidak menggunakan fitur mention dalam caption = 0</t>
  </si>
  <si>
    <t>Menggunakan fitur mention dalam caption = 1</t>
  </si>
  <si>
    <t>Tidak menggunakan eksternal link dalam caption = 0</t>
  </si>
  <si>
    <t>Menggunakan eksternal link dalam caption =1</t>
  </si>
  <si>
    <t>Breakfast</t>
  </si>
  <si>
    <t>Diunggah pada pukul 06.00 – 10.00 =1</t>
  </si>
  <si>
    <t>Lunch</t>
  </si>
  <si>
    <t>Diunggah pada pukul 11 – 15.00 = 2</t>
  </si>
  <si>
    <t>Dinner</t>
  </si>
  <si>
    <t>Diunggah pada pukul 18.00 – 21.00 = 3</t>
  </si>
  <si>
    <t>Other</t>
  </si>
  <si>
    <t xml:space="preserve">Diunggah pada waktu lainnya </t>
  </si>
  <si>
    <t>Jika unggahan berupa reshare dari akun lain = 0</t>
  </si>
  <si>
    <t>Ya</t>
  </si>
  <si>
    <t>Tidak sesuai dengan latar belakang fungsi dari Lembaga = 0</t>
  </si>
  <si>
    <t>Sesuai dengan latar belakang fungsi dari Lembaga = 1</t>
  </si>
  <si>
    <t>Penyedia informasi</t>
  </si>
  <si>
    <t>Pencarian inputan</t>
  </si>
  <si>
    <t>Dialog online – interaksi offline</t>
  </si>
  <si>
    <t>Presentasi simbolik</t>
  </si>
  <si>
    <t>Link postingan</t>
  </si>
  <si>
    <t>Tanggal posting</t>
  </si>
  <si>
    <t>jam posting</t>
  </si>
  <si>
    <t>jumlah like</t>
  </si>
  <si>
    <t>jumlah mention dalam caption postingan</t>
  </si>
  <si>
    <t>jumlah penggunaan hashtag dalam caption postingan</t>
  </si>
  <si>
    <t>jumlah external link dalam caption postingan</t>
  </si>
  <si>
    <t>topik postingan</t>
  </si>
  <si>
    <t>relevansi postingan</t>
  </si>
  <si>
    <t>orisinalitas postingan</t>
  </si>
  <si>
    <t>variabel</t>
  </si>
  <si>
    <t>kriteria</t>
  </si>
  <si>
    <t>1.Penyedia informasi</t>
  </si>
  <si>
    <t>2. Pencari inputan</t>
  </si>
  <si>
    <t>3. Dialog online / interaksi offline</t>
  </si>
  <si>
    <t>topik postingan yang paling utama</t>
  </si>
  <si>
    <t>relevansi postingan dengan latar belakang instansi</t>
  </si>
  <si>
    <t>1. Postingan merupakan milik institusi</t>
  </si>
  <si>
    <t>2. postingan merupakan hasil reshare atau dibuat oleh lembaga/pengguna lain</t>
  </si>
  <si>
    <t>1. iklan layanan masyarakat, rekomendasi bermanfaat bagi kepentingan publik, kegiatan operasional dan event, program, atau kebijakan instansi</t>
  </si>
  <si>
    <t>Jika unggahan bukan reshare dari akun lain</t>
  </si>
  <si>
    <t>1. Postingan relevan dengan visi misi dari lembaga/institusi</t>
  </si>
  <si>
    <t>2. Postingan tidak sesuai dengan visi misi dari lembaga/institusi</t>
  </si>
  <si>
    <t>3. dialog online -&gt; berupa tanya jawab antara admin dan user lain seputar isu kebijakan pemerintah, diskusi offline -&gt; berupa undangan untuk mendiskusikan isu kebijakan umum, kolaborasi offline -&gt; berupa permintaan user untuk terlibat dalam kegiatan pemerintah</t>
  </si>
  <si>
    <t>4. melaporkan kegiatan positif -&gt;  untuk mendapatkan atribusi positif dari user atau berupa ungkapan pencapaian instansi (kami kembali menerima penghargaan…. dst), posisi politik -&gt; mengambil posisi tegas atas sebuah isu, aksi simbolik -&gt; ucapan syukur, selamat, belasungkawa, hari raya keagaman, atau percakapan basa basi admin -&gt; trivia, branding -&gt; elaborasi penyajian fitur dan layanan instansi</t>
  </si>
  <si>
    <t>rincian</t>
  </si>
  <si>
    <t>1. Diunggah pada pukul 06.00 – 10.00</t>
  </si>
  <si>
    <t>2. permintaan feedback dari masyarakat (secara eksplisit) terkait topik, polling survey, kuis,  penggalangan dana (meskipun tidak terkait dengan visi misi institusi)</t>
  </si>
  <si>
    <t>Definisi operasional</t>
  </si>
  <si>
    <t>menggunakan multimedia dalam postingan</t>
  </si>
  <si>
    <t>caption</t>
  </si>
  <si>
    <t>timestamp didapat dari mencari manual via php link postingan ig ditambahkan /?__a=1</t>
  </si>
  <si>
    <t>jumlah komen keseluruhan (total komen semua baik reply-an atau bukan)</t>
  </si>
  <si>
    <t>jumlah komen (khusus yang menunjukkan adanya timbal balik atau reply dr admin/user lain atas komentar orang)</t>
  </si>
  <si>
    <t>Level interaktivitas (1,2,3)</t>
  </si>
  <si>
    <t>No</t>
  </si>
  <si>
    <t>1. Non Interaktif</t>
  </si>
  <si>
    <t>2. Reaktif</t>
  </si>
  <si>
    <t>3. Interaktif</t>
  </si>
  <si>
    <t>2. Diunggah pada pukul 11.00 – 15.00</t>
  </si>
  <si>
    <t>4. Presentasi simbolik</t>
  </si>
  <si>
    <t>https://www.instagram.com/p/B6xq7iOpJhs/</t>
  </si>
  <si>
    <t>1 januari 2020</t>
  </si>
  <si>
    <t>https://www.instagram.com/p/B6zlWPtpgrl/</t>
  </si>
  <si>
    <t>2 Januari 2020</t>
  </si>
  <si>
    <t>https://www.instagram.com/p/B60BsXCD1o_/</t>
  </si>
  <si>
    <t>https://www.instagram.com/p/B60DYHHDxtq/</t>
  </si>
  <si>
    <t>https://www.instagram.com/p/B60GT_RD7Kx/</t>
  </si>
  <si>
    <t>https://www.instagram.com/p/B60QpeZpiLd/</t>
  </si>
  <si>
    <t>https://www.instagram.com/p/B7D1RUMpvBx/</t>
  </si>
  <si>
    <t>8 Januari 2020</t>
  </si>
  <si>
    <t>https://www.instagram.com/p/B7VKYxWDRyP/</t>
  </si>
  <si>
    <t>15 Januari 2020</t>
  </si>
  <si>
    <t>https://www.instagram.com/p/B7VNgP0pv7j/</t>
  </si>
  <si>
    <t>https://www.instagram.com/p/B7VT7bkDJeb/</t>
  </si>
  <si>
    <t>https://www.instagram.com/p/B7VcVEKD8Gn/</t>
  </si>
  <si>
    <t>https://www.instagram.com/p/B7VqI5-pAfd/</t>
  </si>
  <si>
    <t>https://www.instagram.com/p/B7XeOVTjAp-/</t>
  </si>
  <si>
    <t>16 Januari 2020</t>
  </si>
  <si>
    <t>https://www.instagram.com/p/B7YQrS_Jd89/</t>
  </si>
  <si>
    <t>https://www.instagram.com/p/B7Zw2yHpfJn/</t>
  </si>
  <si>
    <t>17 Januari 2020</t>
  </si>
  <si>
    <t>pelatihan innas susenas</t>
  </si>
  <si>
    <t>https://www.instagram.com/p/B7Z9VKxp7Vh/</t>
  </si>
  <si>
    <t>https://www.instagram.com/p/B7a5FpKpZBA/</t>
  </si>
  <si>
    <t>https://www.instagram.com/p/B7chpCcJVSU/</t>
  </si>
  <si>
    <t>18 Januari 2020</t>
  </si>
  <si>
    <t>https://www.instagram.com/p/B7fM64SJqrP/</t>
  </si>
  <si>
    <t>19 Januari 2020</t>
  </si>
  <si>
    <t>https://www.instagram.com/p/B7gOCMtpMK9/</t>
  </si>
  <si>
    <t>https://www.instagram.com/p/B7hqUfjphOl/</t>
  </si>
  <si>
    <t>20 Januari 2020</t>
  </si>
  <si>
    <t>https://www.instagram.com/p/B7iJ2HKDEil/</t>
  </si>
  <si>
    <t>pidato menangi sensus war</t>
  </si>
  <si>
    <t>https://www.instagram.com/p/B7ihWloDTzR/</t>
  </si>
  <si>
    <t>https://www.instagram.com/p/B7kUyDTJJJ4/</t>
  </si>
  <si>
    <t>21 Januari 2020</t>
  </si>
  <si>
    <t>https://www.instagram.com/p/B7lOAwwJTLb/</t>
  </si>
  <si>
    <t>https://www.instagram.com/p/B7m0ZDmJyK9/</t>
  </si>
  <si>
    <t>22 Januari 2020</t>
  </si>
  <si>
    <t>https://www.instagram.com/p/B7npr0iJSzQ/</t>
  </si>
  <si>
    <t>https://www.instagram.com/p/B7pXyFvpqly/</t>
  </si>
  <si>
    <t>23 Januari 2020</t>
  </si>
  <si>
    <t>https://www.instagram.com/p/B7qT1Xdpv61/</t>
  </si>
  <si>
    <t>https://www.instagram.com/p/B7r9vLXpIbz/</t>
  </si>
  <si>
    <t>24 Januari 2020</t>
  </si>
  <si>
    <t>https://www.instagram.com/p/B7s6FffJEVI/</t>
  </si>
  <si>
    <t>https://www.instagram.com/p/B7tDKfcJ5Mk/</t>
  </si>
  <si>
    <t>https://www.instagram.com/p/B7u0TlYJ7OF/</t>
  </si>
  <si>
    <t>25 Januari 2020</t>
  </si>
  <si>
    <t>https://www.instagram.com/p/B7vnH4opbzf/</t>
  </si>
  <si>
    <t>https://www.instagram.com/p/B7xVDkbJ4YH/</t>
  </si>
  <si>
    <t>26 Januari 2020</t>
  </si>
  <si>
    <t>https://www.instagram.com/p/B7zz8cIpSK8/</t>
  </si>
  <si>
    <t>27 Januari 2020</t>
  </si>
  <si>
    <t>https://www.instagram.com/p/B70ra_aJ7VL/</t>
  </si>
  <si>
    <t>https://www.instagram.com/p/B72Rf5bJq01/</t>
  </si>
  <si>
    <t>28 Januari 2020</t>
  </si>
  <si>
    <t>https://www.instagram.com/p/B73Ia5Npcn7/</t>
  </si>
  <si>
    <t>https://www.instagram.com/p/B73atQ_pP5O/</t>
  </si>
  <si>
    <t>https://www.instagram.com/p/B744ehHpZCi/</t>
  </si>
  <si>
    <t>29 Januari 2020</t>
  </si>
  <si>
    <t>https://www.instagram.com/p/B75zAm0J5eP/</t>
  </si>
  <si>
    <t>https://www.instagram.com/p/B77h60zJoWR/</t>
  </si>
  <si>
    <t>30 Januari 2020</t>
  </si>
  <si>
    <t>https://www.instagram.com/p/B78Uu7ip9pu/</t>
  </si>
  <si>
    <t>https://www.instagram.com/p/B79GbbXpHip/</t>
  </si>
  <si>
    <t>31 Januari 2020</t>
  </si>
  <si>
    <t>https://www.instagram.com/p/B7-bV-ZJX6c/</t>
  </si>
  <si>
    <t>https://www.instagram.com/p/B7_M34xpRw-/</t>
  </si>
  <si>
    <t>https://www.instagram.com/p/B8ApMqsJKyd/</t>
  </si>
  <si>
    <t>1 Februari 2020</t>
  </si>
  <si>
    <t>2 Februari 2020</t>
  </si>
  <si>
    <t>https://www.instagram.com/p/B8DMbV0pMhD/</t>
  </si>
  <si>
    <t>https://www.instagram.com/p/B8EI8ZIJD55/</t>
  </si>
  <si>
    <t>https://www.instagram.com/p/B8GNEM1Jsck/</t>
  </si>
  <si>
    <t>3 Februari 2020</t>
  </si>
  <si>
    <t>https://www.instagram.com/p/B8GVVUApEHe/</t>
  </si>
  <si>
    <t>https://www.instagram.com/p/B8GVctWJKId/</t>
  </si>
  <si>
    <t>https://www.instagram.com/p/B8GVkU5Jj0N/</t>
  </si>
  <si>
    <t>4 Februari 2020</t>
  </si>
  <si>
    <t>5 Februari 2020</t>
  </si>
  <si>
    <t>6 Februari 2020</t>
  </si>
  <si>
    <t>https://www.instagram.com/p/B8GVtBepcy7/</t>
  </si>
  <si>
    <t>https://www.instagram.com/p/B8GV0LTppix/</t>
  </si>
  <si>
    <t>https://www.instagram.com/p/B8GV_Hhp9tY/</t>
  </si>
  <si>
    <t>https://www.instagram.com/p/B8GWE1mpc3a/</t>
  </si>
  <si>
    <t>https://www.instagram.com/p/B8GWdr_Jo8Z/</t>
  </si>
  <si>
    <t>https://www.instagram.com/p/B8HHn6GJRGQ/</t>
  </si>
  <si>
    <t>https://www.instagram.com/p/B8IlbhOJwkr/</t>
  </si>
  <si>
    <t>https://www.instagram.com/p/B8JOWOxpZ8Q/</t>
  </si>
  <si>
    <t>https://www.instagram.com/p/B8JZZK0JRpr/</t>
  </si>
  <si>
    <t>https://www.instagram.com/p/B8K8Ocrp264/</t>
  </si>
  <si>
    <t>https://www.instagram.com/p/B8LpN0fJR_3/</t>
  </si>
  <si>
    <t>https://www.instagram.com/p/B8LxbmBptqp/</t>
  </si>
  <si>
    <t>https://www.instagram.com/p/B8L-7OLpiqq/</t>
  </si>
  <si>
    <t>https://www.instagram.com/p/B8Ne-aFpf8i/</t>
  </si>
  <si>
    <t>https://www.instagram.com/p/B8OpEbPppPa/</t>
  </si>
  <si>
    <t>7 Februari 2020</t>
  </si>
  <si>
    <t>https://www.instagram.com/p/B8QDwTCJ5tO/</t>
  </si>
  <si>
    <t>https://www.instagram.com/p/B8S32Ikp2M0/</t>
  </si>
  <si>
    <t>8 Februari 2020</t>
  </si>
  <si>
    <t>https://www.instagram.com/p/B8U00xrpIzT/</t>
  </si>
  <si>
    <t>9 Februari 2020</t>
  </si>
  <si>
    <t>https://www.instagram.com/p/B8VVWKKpBYI/</t>
  </si>
  <si>
    <t>https://www.instagram.com/p/B8Vi6q4JpNM/</t>
  </si>
  <si>
    <t>https://www.instagram.com/p/B8YUEa8pwM5/</t>
  </si>
  <si>
    <t>10 Februari 2020</t>
  </si>
  <si>
    <t>https://www.instagram.com/p/B8Y4K6NJ2cx/</t>
  </si>
  <si>
    <t>https://www.instagram.com/p/B8aoRKcpI6T/</t>
  </si>
  <si>
    <t>11 Februari 2020</t>
  </si>
  <si>
    <t>https://www.instagram.com/p/B8crhIhpY2Q/</t>
  </si>
  <si>
    <t>12 Februari 2020</t>
  </si>
  <si>
    <t>https://www.instagram.com/p/B8dfNXtJo0H/</t>
  </si>
  <si>
    <t>https://www.instagram.com/p/B8eFJsKJqFc/</t>
  </si>
  <si>
    <t>https://www.instagram.com/p/B8fL4pZpCCy/</t>
  </si>
  <si>
    <t>13 Februari 2020</t>
  </si>
  <si>
    <t>https://www.instagram.com/p/B8ffPzSpU9z/</t>
  </si>
  <si>
    <t>https://www.instagram.com/p/B8hsFC5JarK/</t>
  </si>
  <si>
    <t>14 Februari 2020</t>
  </si>
  <si>
    <t>https://www.instagram.com/p/B8iHeN6pvCv/</t>
  </si>
  <si>
    <t>https://www.instagram.com/p/B8icD4bpuvj/</t>
  </si>
  <si>
    <t>https://www.instagram.com/p/B8kNhCoJ_VU/</t>
  </si>
  <si>
    <t>15 Februari 2020</t>
  </si>
  <si>
    <t>https://www.instagram.com/p/B8k0gRLpCZh/</t>
  </si>
  <si>
    <t>https://www.instagram.com/p/B8lHJ6PJoyF/</t>
  </si>
  <si>
    <t>https://www.instagram.com/p/B8lpMBdJH0N/</t>
  </si>
  <si>
    <t>https://www.instagram.com/p/B8neqngJzUQ/</t>
  </si>
  <si>
    <t>16 Februari 2020</t>
  </si>
  <si>
    <t>https://www.instagram.com/p/B8qC8lpD2oE/</t>
  </si>
  <si>
    <t>17 Februari 2020</t>
  </si>
  <si>
    <t>https://www.instagram.com/p/B8qFe81DY2n/</t>
  </si>
  <si>
    <t>https://www.instagram.com/p/B8qH264jT5C/</t>
  </si>
  <si>
    <t>https://www.instagram.com/p/B8v7MhRppj8/</t>
  </si>
  <si>
    <t>19 Februari 2020</t>
  </si>
  <si>
    <t>https://www.instagram.com/p/B8yUSInJSQU/</t>
  </si>
  <si>
    <t>20 Februari 2020</t>
  </si>
  <si>
    <t>https://www.instagram.com/p/B8z-Jqrpznl/</t>
  </si>
  <si>
    <t>21 Februari 2020</t>
  </si>
  <si>
    <t>https://www.instagram.com/p/B80xO6ep9Of/</t>
  </si>
  <si>
    <t>https://www.instagram.com/p/B82iCpHJgSx/</t>
  </si>
  <si>
    <t>22 Februari 2020</t>
  </si>
  <si>
    <t>https://www.instagram.com/p/B87r9N3pRtp/</t>
  </si>
  <si>
    <t>24 Februari 2020</t>
  </si>
  <si>
    <t>https://www.instagram.com/p/B8-s_PRjqrE/</t>
  </si>
  <si>
    <t>25 Februari 2020</t>
  </si>
  <si>
    <t>https://www.instagram.com/p/B9B2E9_JN8d/</t>
  </si>
  <si>
    <t>26 Februari 2020</t>
  </si>
  <si>
    <t>https://www.instagram.com/p/B9HHJAZJBGK/</t>
  </si>
  <si>
    <t>28 Februari 2020</t>
  </si>
  <si>
    <t>https://www.instagram.com/p/B9JA9l5pQ5H/</t>
  </si>
  <si>
    <t>29 Februari 2020</t>
  </si>
  <si>
    <t>https://www.instagram.com/p/B9JsLC0pksz/</t>
  </si>
  <si>
    <t>Kaleidoskop Persiapan SP2020
Selamat Tahun Baru 2020 #sahabatdata. Mari kita buka lembaran baru ini dengan melihat apa yang sudah kita lalui di tahun lalu.
.
Tahun 2019 memberi kesan tersendiri bagi statmin dan BPS. Di tahun itu BPS berjibaku dengan persiapan Sensus Penduduk 2020 (SP2020). Banyaknya hal baru pada Sensus Penduduk ketujuh ini, yang menjadi tantangan baru bagi BPS.
.
Semoga niat baik kita dalam upaya mewujudkan Satu Data Kependudukan dengan SP2020 sebagai titik tolaknya diberikan kemudahan dan kelancaran.
.
Yuk #sahabatdata Mari Bersama #MencatatIndonesia
.
#RabuSP</t>
  </si>
  <si>
    <t>Banjir Melanda Ibukota
Awal tahun 2020 kita kembali diingatkan oleh Sang Kuasa untuk lebih peduli terhadap lingkungan di sekitar kita. Beberapa tempat di Jakarta dan wilayah penopangnya direndam air dengan ketinggian yang bervariasi.
.
Tidak terkecuali dengan kantor BPS. Jalan dr. Sutomo berubah ibaratnya sebuah sungai. Membuat para pegawai pun harus melipat celananya dan menerjang air setinggi lutut untuk sampai ke kantor.
.
Doa kami bagi #sahabatdata yang masih berjuang menghadapi bencana banjir ini. Semoga cepat surut dan keadaan kembali normal. Aamiinn.</t>
  </si>
  <si>
    <t>PERKEMBANGAN INDEKS HARGA KONSUMEN/INFLASI, DESEMBER 2019
Pada Desember 2019 terjadi inflasi sebesar 0,34 persen dengan Indeks Harga Konsumen (IHK) sebesar 139,07. Dari 82 kota IHK, 72 kota mengalami inflasi dan 10 kota mengalami deflasi. Inflasi tertinggi terjadi di Batam sebesar 1,28 persen dengan IHK sebesar 139,73 dan terendah terjadi di Watampone sebesar 0,01 persen dengan IHK sebesar 135,06. Sementara deflasi tertinggi terjadi di Manado sebesar 1,88 persen dengan IHK sebesar 138,34 dan terendah terjadi di Bukittinggi dan Singkawang masing-masing sebesar 0,01 persen dengan IHK masing-masing sebesar 133,58 dan 137,78.
.
Inflasi terjadi karena adanya kenaikan harga yang ditunjukkan oleh naiknya sebagian besar indeks kelompok pengeluaran, yaitu: kelompok bahan makanan sebesar 0,78 persen; kelompok makanan jadi, minuman, rokok, dan tembakau sebesar 0,29 persen; kelompok perumahan, air, listrik, gas, dan bahan bakar sebesar 0,09 persen; kelompok sandang sebesar 0,05 persen; kelompok kesehatan sebesar 0,29 persen; dan kelompok transpor, komunikasi, dan jasa keuangan sebesar 0,58 persen.
.
Tingkat inflasi tahun kalender (Januari–Desember) 2019 dan tingkat inflasi tahun ke tahun (Desember 2019 terhadap Desember 2018) masing-masing sebesar 2,72 persen.
.
#rilisbps</t>
  </si>
  <si>
    <t>PERKEMBANGAN INDEKS HARGA PERDAGANGAN BESAR, DESEMBER 2019
Pada Desember 2019, Indeks Harga Perdagangan Besar (IHPB) Umum Nonmigas atau indeks harga grosir/agen naik sebesar 0,19 persen terhadap bulan sebelumnya. Kenaikan IHPB tertinggi terjadi pada Sektor Industri sebesar 0,41 persen.
.
Beberapa komoditas yang mengalami kenaikan harga pada Desember 2019 antara lain kelapa sawit, bawang merah, tomat, minyak kelapa sawit (CPO), minyak goreng kelapa sawit, beras, dan rokok kretek.
.
IHPB Bahan Bangunan/Konstruksi pada Desember 2019 naik sebesar 0,01 persen terhadap bulan sebelumnya, antara lain disebabkan oleh kenaikan harga komoditas bahan bangunan siap pasang dari kayu, batako, genteng dan atap lainnya, batu split/pecah, serta batu hias dan batu bangunan.
.
#rilisbps</t>
  </si>
  <si>
    <t>PERKEMBANGAN NILAI TUKAR PETANI (NTP) DAN HARGA PRODUSEN GABAH, DESEMBER 2019
Perkembangan NTP
Nilai Tukar Petani (NTP) adalah perbandingan indeks harga yang diterima petani (It) terhadap indeks harga yang dibayar petani (Ib).
.
NTP merupakan salah satu indikator untuk melihat tingkat kemampuan/daya beli petani di perdesaan. NTP juga menunjukkan daya tukar (terms of trade) dari produk pertanian dengan barang dan jasa yang dikonsumsi maupun untuk biaya produksi.
.
NTP nasional Desember 2019 sebesar 104,46 atau naik 0,35 persen dibanding NTP bulan sebelumnya. Kenaikan NTP dikarenakan Indeks Harga yang Diterima Petani (It) naik sebesar 0,59 persen, lebih besar dari kenaikan Indeks Harga yang Dibayar Petani (Ib) sebesar 0,24 persen.
.
Perkembangan Harga Gabah dan Beras di Penggilingan
Dari 1.273 transaksi penjualan gabah di 23 provinsi selama Desember 2019, tercatat transaksi gabah kering panen (GKP) 70,07 persen, gabah kering giling (GKG) 20,19 persen, dan gabah kualitas rendah 9,74 persen.
.
Selama Desember 2019, rata-rata harga GKP di tingkat petani Rp5.215,00 per kg atau naik 2,29 persen dan di tingkat penggilingan Rp5.313,00 per kg atau naik 2,11 persen dibandingkan harga gabah kualitas yang sama pada bulan sebelumnya. Rata-rata harga GKG di tingkat petani Rp5.775,00 per kg atau naik 2,76 persen dan di tingkat penggilingan Rp5.886,00 per kg atau naik 2,76 persen. Harga gabah kualitas rendah di tingkat petani Rp4.633,00 per kg atau turun 0,49 persen dan di tingkat penggilingan Rp4.721,00 per kg atau turun 0,34 persen.
.
#rilisbps</t>
  </si>
  <si>
    <t>PERKEMBANGAN PARIWISATA DAN TRANSPORTASI NASIONAL, NOVEMBER 2019
Perkembangan Pariwisata
Jumlah kunjungan wisman ke Indonesia November 2019 mengalami kenaikan 11,55 persen dibanding jumlah kunjungan pada November 2018. Sementara itu, jika dibandingkan dengan Oktober 2019, jumlah kunjungan wisman pada November 2019 mengalami penurunan sebesar 4,67 persen.
.
Secara kumulatif (Januari–November 2019), jumlah kunjungan wisman ke Indonesia mencapai 14,92 juta kunjungan atau naik 3,55 persen dibandingkan dengan jumlah kunjungan wisman pada periode yang sama tahun 2018 yang berjumlah 14,40 juta kunjungan.
.
Perkembangan Transportasi Nasional
Jumlah penumpang angkutan udara domestik yang diberangkatkan pada November 2019 sebanyak 6,6 juta orang atau naik 0,83 persen dibanding Oktober 2019. Jumlah penumpang tujuan luar negeri (internasional) turun 6,51 persen menjadi 1,6 juta orang. Selama Januari–November 2019 jumlah penumpang domestik mencapai 69,7 juta orang atau turun 19,14 persen dan jumlah penumpang internasional mencapai 17,1 juta orang atau naik 4,76 persen dibanding periode yang sama tahun 2018.
.
Jumlah penumpang angkutan laut dalam negeri yang diberangkatkan pada November 2019 tercatat 2,0 juta orang atau naik 0,30 persen dibanding Oktober 2019. Jumlah barang yang diangkut naik 2,09 persen menjadi 26,3 juta ton. Selama Januari–November 2019 jumlah penumpang mencapai 21,6 juta orang atau naik 16,95 persen dibanding dengan periode yang sama tahun 2018. Demikian juga dengan jumlah barang yang diangkut naik 5,98 persen atau mencapai 271,7 juta ton.
.
#rilisbps</t>
  </si>
  <si>
    <t>Kenapa Kita Harus Ikut SP2020?
Pernahkah terlintas di benak #SahabatData pertanyaan kenapa kita harus tercatat dalam Sensus Penduduk?
Hal tersebut karena data hasil sensus sangat bermanfaat bagi bangsa dan negara. Berbagai kebijakan pembangunan yang akan diterapkan membutuhkan dasar data yang akurat dan dapat dipercaya.
Membangun itu mahal, tetapi tanpa data yang benar, pembangunan akan jadi jauh lebih mahal.
Jadi, mari bersama #MencatatIndonesia dalam SP2020!
#RabuSP
#SensusPenduduk2020
#SP2020</t>
  </si>
  <si>
    <t>PERKEMBANGAN EKSPOR DAN IMPOR INDONESIA, DESEMBER 2019
Nilai ekspor Indonesia Desember 2019 mencapai US$14,47 miliar atau meningkat 3,77 persen dibanding ekspor November 2019. Demikian juga jika dibanding Desember 2018 naik 1,28 persen.
.
Ekspor nonmigas Desember 2019 mencapai US$13,31 miliar, naik 3,10 persen dibanding November 2019. Demikian juga dibanding ekspor nonmigas Desember 2018, naik 5,78 persen.
.
Secara kumulatif, nilai ekspor Indonesia Januari–Desember 2019 mencapai US$167,53 miliar atau menurun 6,94 persen dibanding periode yang sama tahun 2018, demikian juga ekspor nonmigas mencapai US$154,99 miliar atau menurun 4,82 persen.
.
Nilai impor Indonesia Desember 2019 mencapai US$14,50 miliar atau turun 5,47 persen dibanding November 2019, demikian juga apabila dibandingkan Desember 2018 turun 5,62 persen.
.
Impor nonmigas Desember 2019 mencapai US$12,37 miliar atau turun 6,35 persen dibanding November 2019 dan jika dibandingkan Desember 2018 juga turun 7,28 persen.
.
Impor migas Desember 2019 mencapai US$2,13 miliar atau turun 0,06 persen dibanding November 2019, namun jika dibandingkan Desember 2018 naik 5,33 persen.
.
#gerakancintadata
#rilisbps</t>
  </si>
  <si>
    <t>UPAH BURUH DESEMBER 2019
Upah nominal harian buruh tani nasional pada Desember 2019 naik sebesar 0,13 persen dibanding upah buruh tani November 2019, yaitu dari Rp54.650,00 menjadi Rp54.723,00 per hari. Sementara itu, upah riil buruh tani mengalami penurunan sebesar 0,14 persen.
.
Upah nominal harian buruh bangunan (tukang bukan mandor) pada Desember 2019 naik 0,11 persen dibanding upah November 2019, yaitu dari Rp89.081,00 menjadi Rp89.179,00 per hari. Upah riil mengalami penurunan sebesar 0,23 persen.
.
#gerakancintadata
#rilisbps</t>
  </si>
  <si>
    <t>PROFIL KEMISKINAN DI INDONESIA SEPTEMBER 2019
Persentase penduduk miskin pada September 2019 sebesar 9,22 persen, menurun 0,19 persen poin terhadap Maret 2019 dan menurun 0,44 persen poin terhadap September 2018.
.
Jumlah penduduk miskin pada September 2019 sebesar 24,79 juta orang, menurun 0,36 juta orang terhadap Maret 2019 dan menurun 0,88 juta orang terhadap September 2018.
.
Garis Kemiskinan pada September 2019 tercatat sebesar Rp440.538,-/ kapita/bulan dengan komposisi Garis Kemiskinan Makanan sebesar Rp324.911,- (73,75 persen) dan Garis Kemiskinan Bukan Makanan sebesar Rp115.627,- (26,25 persen).
.
Pada September 2019, secara rata-rata rumah tangga miskin di Indonesia memiliki 4,58 orang anggota rumah tangga. Dengan demikian, besarnya Garis Kemiskinan per rumah tangga miskin secara rata-rata adalah sebesar Rp2.017.664,-/rumah tangga miskin/bulan.
.
#gerakancintadata
#rilisbps</t>
  </si>
  <si>
    <t>TINGKAT KETIMPANGAN PENGELUARAN PENDUDUK INDONESIA SEPTEMBER 2019
Pada September 2019, tingkat ketimpangan pengeluaran penduduk Indonesia yang diukur oleh Gini Ratio adalah sebesar 0,380. Angka ini menurun 0,002 poin jika dibandingkan dengan Gini Ratio Maret 2019 yang sebesar 0,382 dan menurun 0,004 poin dibandingkan dengan Gini Ratio September 2018 yang sebesar 0,384.
.
Berdasarkan ukuran ketimpangan Bank Dunia, distribusi pengeluaran pada kelompok 40 persen terbawah adalah sebesar 17,71 persen. Hal ini berarti pengeluaran penduduk pada September 2019 berada pada kategori tingkat ketimpangan rendah.
.
#gerakancintadata
#rilisbps</t>
  </si>
  <si>
    <t>Sensus Penduduk 2020: Kapan Saja, Di Mana Saja!
Kini melakukan berbagai hal menjadi semakin mudah. Begitu juga dengan Sensus Penduduk.
Untuk kamu yang betah scrolling timeline, kini telah hadir Sensus Penduduk Online (SPO).
Sedang bekerja, bersantai, berlibur, atau menikmati waktu luang?
Jangan khawatir, tetap bisa kok update data diri kamu dan keluarga kamu melalui sensus.bps.go.id!
Ingat ya, periode pelaksanaan SPO dimulai 15 Februari hingga 31 Maret 2020. Untuk penduduk yang belum berpartisipasi pada SPO, akan dikunjungi oleh petugas sensus pada 1-31 Juli 2020.
Video: @bpsntb
#RabuSP
#SensusPenduduk2020
#MencatatIndonesia</t>
  </si>
  <si>
    <t>30 HARI JELANG SENSUS PENDUDUK
Sensus Penduduk Online akan dimulai pada 15 Februari 2020 hingga 31 Maret 2020.
.
Pastikan Anda dan keluarga anda tercatat dalam Sensus Penduduk untuk data kependudukan yang akurat.
.
Isi sensus secara online melalui: sensus.bps.go.id.
.
Mari Bersama, #MencatatIndonesia
#SP2020</t>
  </si>
  <si>
    <t>It’s time to #KISS (Kuis Seputar Sensus)
Kali ini #Statmin mau berbagi hadiah menarik untuk menyemarakkan Sensus Penduduk 2020.
Yuk #SahabatData ikutan! Coba isi titik-titik tersebut
Jangan lupa juga ya untuk memenuhi beberapa syarat sebagai berikut:
1.FOLLOW Instagram @bps_statistics
2. LIKE postingan ini
3. JAWAB di kolom komentar dan TAG 3 orang teman kalian
4. Cantumkan hashtag #SP2020 dan #MencatatIndonesia
5. Periode kuis ini berlangsung hingga 17 Januari pukul 14.00 WIB
6. Tiga orang yang menjawab dengan benar akan #statmin pilih secara acak untuk menjadi pemenang
7. Pemenang akan diumumkan pada postingan #KISS berikutnya</t>
  </si>
  <si>
    <t>Susenas itu Seksi
.
"Terimakasih, di sela kesibukan Bapak yang luar biasa masih menyempatkan hadir di acara ini," ujar Direktur Statistik Kesejahteraan Rakyat Gantjang Amannullah saat menyambut Kepala BPS, Kecuk Suhariyanto, pada pembukaan acara pelatihan Innas Susenas Maret gelombang I di Le Meridien Hotel, Jakarta (16/1). Hadir pula pada kesempatan itu Direktur Statistik Ketahanan Sosial, Harmawanti Marhaeni; Direktur Pengembangan Metodologi Sensus dan Survei, Sarpono; dan Direktur Statistik Keuangan, Teknologi Informasi, dan Pariwisata, Titi Kanti Lestari.
.
Tidak bisa dipungkiri data Susenas itu semakin "seksi", banyak sekali indikator yang dapat dihasilkan. "Susenas itu menjadi penting karena karena merupakan sumber data dari berbagai indikator yang ada di RPJMN, target pembangunan, maupun di SDG's. Empat target pembangunan yang ada, mulai dari kemiskinan, pengangguran, gini rasio dan IPM, tiganya berasal dari Susenas. Ini menunjukan betapa pentingnya Susenas," ujar Kecuk.
.
Pada pertemuan internasional di UN misalnya, Susenas itu mempunyai makna yang luar biasa. Bagi negara lain, Indonesia bisa mengumpulkan data Susenas dua kali setahun dan bisa menerbitkan angka kemiskinan dua kali setahun sampai level kabupaten merupakan prestasi luar biasa. Di negara lain kebanyakan mengumpulkan data Susenas itu tiga tahun sekali. Itu menunjukan betapa pentingnya data Susenas.
.
Pelatihan Innas Susenas Maret tahun 2020 ini sendiri terbagi menjadi 2 gelombang, Gelombang I 16-18 Januari 2020 dan gelombang II 21-23 Januari 2020. Peserta gelombang I berjumlah 286 orang terdiri dari BPS pusat, BPS provinsi dan BPS kabupaten/kota.
.
#gerakancintadata
#susenas</t>
  </si>
  <si>
    <t>29 HARI JELANG SENSUS PENDUDUK
Sensus Penduduk Online akan dimulai pada 15 Februari 2020 hingga 31 Maret 2020.
.
Pastikan Anda dan keluarga Anda tercatat dalam Sensus Penduduk untuk data kependudukan yang akurat.
.
Isi sensus secara online melalui: sensus.bps.go.id.
.
Mari Bersama, #MencatatIndonesia
#SP2020</t>
  </si>
  <si>
    <t>It’s time to #KISS (Kuis Seputar Sensus) Again
Kuis hari ini kita main Teka-teki Sensus ya #SahabatData. Jawab pertanyaan mendatar dan menurun yang ada di gambar yuk.
Jangan lupa juga ya untuk memenuhi beberapa syarat sebagai berikut:
1.FOLLOW Instagram @bps_statistics
2. LIKE postingan ini
3. JAWAB di kolom komentar dan TAG 3 orang teman kalian
4. Cantumkan hashtag #SP2020 dan #MencatatIndonesia
5. Periode kuis ini berlangsung hingga 18 Januari pukul 14.00 WIB
6. Tiga orang yang menjawab dengan benar akan #statmin pilih secara acak untuk menjadi pemenang
7. Pemenang akan diumumkan pada postingan #KISS berikutnya
Berikut pemenang untuk #KISS sebelumnya, selamat ya:
1. @irfannsandy
2. @sophie_casambrow
3. @andimcfc
Untuk pemenang, silahkan DM #Statmin sambil menyertakan data diri (nama, alamat, dan nomor kontak). Terima kasih.</t>
  </si>
  <si>
    <t>28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</si>
  <si>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27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</si>
  <si>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Sensus Penduduk di Indonesia sudah dilakukan BPS sejak tahun 1961. Semenjak itu, metode yang digunakan adalah cara tradisional yang dilakukan secara wawancara (door to door). Nah, tahukah #SahabatData kalau Sensus Penduduk tahun ini merupakan Sensus Penduduk pertama yang dilakukan secara online?
Ya betul. Seiring berjalannya waktu, teknologi semakin maju. BPS memanfaatkan hal tersebut untuk melakukan pendataan secara online.
Caranya mudah, #SahabatData hanya perlu mengakses situs sensus.bps.go.id. Lalu jawab pertanyaan dengan benar dan jujur.
Periode pelaksanaannya mulai tanggal 15 Februari 2020 - 31 Maret 2020.
Melalui online, Sensus Penduduk jadi lebih mudah dan tidak ribet.
Jadi pastikan #SahabatData tercatat ya.
Mari bersama, #MencatatIndonesia #SP2020</t>
  </si>
  <si>
    <t>26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</si>
  <si>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Bersama Kita Menangi Sensus War!
.
“Para pejuang sensus dan masyarakat Indonesia harus bersatu padu. Berkolaborasi, mengatur strategi. Mari bangun Indonesia Jaya!” Nyala beragam warna lampu sorot memenuhi ruangan saat narasi tersebut dibacakan, mengiringi aksi teatrikal saat pembukaan kegiatan Rapat Teknis BPS Provinsi se-Indonesia Tahun 2020 (20/01).
.
Bertempat di Hotel Borobudur, Jakarta, kegiatan rapat teknis (ratek) yang diselenggarakan dari 20 hingga 22 Januari 2020 ini mengangkat tema "Melangkah Bersama Menyukseskan Sensus Penduduk Untuk Indonesia Maju". Dalam kegiatan yang dihadiri 388 peserta BPS Se-Indonesia ini juga diperdengarkan theme song SP2020 yang berjudul “Mencatat Indonesia” karya musisi Eross Candra.
.
“Konsep yang diusung dalam ratek ini adalah Sensus War, bagaimana kita menyamakan visi dan strategi untuk bersama memperkuat pasukan BPS dan memenangkan perang sensus," ungkap Nurma Midayanti, Direktur Statistik Kependudukan dan Ketenagakerjaan dalam laporannya.
.
“Genderang perang telah ditabuhkan, maka tidak ada pilihan lain bagi kita selain memenangi peperangan,“ ungkap ‘Panglima perang’ SP2020, Margo Yuwono selaku Deputi Bidang Statistik Sosial. Margo menjelaskan detail mengenai perjalanan panjang SP2020. Mulai dari kolaborasi dengan Ditjen Dukcapil hingga berbagai tantangan yang mungkin dihadapi dalam pelaksanaan sensus di era modern. “Kalau proses bisnis sudah jelas, tujuan sudah clear, sebenarnya daerah bisa melaksanakan sesuai dengan kreativitas masing-masing," ujar Margo.
.
Hal tersebut diamini oleh Kecuk Suhariyanto selaku Kepala BPS. Ia menyatakan bahwa ratek yang berkonsentrasi pada SP2020 ini diharapkan dapat menjadi sarana untuk membicarakan solusi dari permasalahan seputar SP2020. Kecuk menegaskan, “Apabila tebersit suatu inovasi, kita harus fokus kepada solusi yang ditawarkan, jangan hanya terfokus kepada hambatan-hambatan yang mungkin timbul.” Ia berharap, selesai dari penyelenggaraan ratek, seluruh insan BPS memiliki semangat baru dan yakin bahwa BPS telah siap untuk melaksanakan sensus penduduk ketujuh ini.
.
#gerakancintadata
#SP2020</t>
  </si>
  <si>
    <t>It’s time to #KISS (Kuis Seputar Sensus) Again and Again
Pada kuis kali ini #statmin mau liat sejauh mana #sahabatdata jago dalam matimatian... Eh, matematika maksudnya hehe. Coba dihitung kira-kira berapa angka yang tepat.
Jangan lupa juga ya untuk memenuhi beberapa syarat sebagai berikut:
1.FOLLOW Instagram @bps_statistics (sesuaikan dengan platform medsos)
2. LIKE postingan ini
3. JAWAB di kolom komentar dan TAG 3 orang teman kalian
4. Cantumkan hashtag #SP2020 dan #MencatatIndonesia
5. Periode kuis ini berlangsung hingga 21 Januari pukul 14.00 WIB
6. Tiga orang yang menjawab dengan benar akan #statmin pilih secara acak untuk menjadi pemenang
7. Pemenang akan diumumkan pada postingan #KISS berikutnya
Untuk kuis sebelumnya jawaban benarnya adalah 1. Online; 2. Hitung. Pada bener kan jawabnya?? Berikut pemenang untuk #KISS sebelumnya, selamat ya:
1. @taupikkarliah
2. @redo_rudianto
3. @diasworopentha
Untuk pemenang, silahkan DM #Statmin sambil menyertakan data diri (nama, alamat, dan nomor kontak). Terima kasih.</t>
  </si>
  <si>
    <t>25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</si>
  <si>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It’s time to #KISS (Kuis Seputar Sensus) Again and Again
Pada kuis kali ini, kita main tebak gambar yuk!
.
Jangan lupa juga ya untuk memenuhi beberapa syarat sebagai berikut:
1. FOLLOW Instagram @bps_statistics
2. LIKE postingan ini
3. JAWAB di kolom komentar dan TAG 3 orang teman kalian
4. Cantumkan hashtag #SP2020 dan #MencatatIndonesia
5. Periode kuis ini berlangsung hingga 22 Januari pukul 14.00 WIB
6. Tiga orang yang menjawab dengan benar akan #statmin pilih secara acak untuk menjadi pemenang
7. Pemenang akan diumumkan pada postingan #KISS berikutnya
.
Untuk kuis sebelumnya jawaban benarnya adalah 15.
.
Penjelasan singkat:
Pena = 1
Hp = 2
Bung Sensus = 4
Bung Sensus memegang hp dan pena = 4+2+1 = 7
.
So, 7 + 4 x 2 = 15 (Dahulukan perkalian dari penjumlahan ya guys).
Terima kasih
.
Oh ya, ngomong-ngomong tanggal 15 itu juga merupakan tanggal pertama Sensus Penduduk (SP) Online dilaksanakan. Jangan lupa 15 Februari untuk berpartisipasi mengisi SP di sensus.bps.go.id ya
.
Berikut pemenang untuk #KISS edisi 20 Januari 2020, selamat ya:
1. @muhammadsyukrialfahly
2. @faidilzul18
3. @puji_nurun_hidayah
Untuk pemenang, silahkan DM #Statmin sambil menyertakan data diri (nama, alamat, dan nomor kontak). Terima kasih.</t>
  </si>
  <si>
    <t>24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</si>
  <si>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Dengan adanya data kependudukan yang akurat, perencanaan akan tepat.
Oleh karena itu, keberhasilan sensus penduduk menjadi vital
.
.
“Data penduduk ini merupakan data dasar untuk mengambil kebijakan di berbagai bidang. Data kependudukan tidak hanya penting untuk melihat demografi, tetapi juga bisa dipakai untuk menghitung kebutuhan pangan, kebutuhan jumlah sekolah atau guru, dan lain-lain. Perencanaan di bidang apapun selalu memerlukan data penduduk,” ucap Kepala BPS, Kecuk Suhariyanto.
Selain itu, data kependudukan pun sangat bermanfaat bagi para pelaku bisnis dan industri termasuk juga para</t>
  </si>
  <si>
    <t>23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</si>
  <si>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It’s time to #KISS (Kuis Seputar Sensus) Again and Again
Pada kuis kali ini, kita main cari kata yuk! Temukan tiga kata yang berkaitan dengan sensus. Kata hanya boleh disusun dengan huruf-huruf secara horizontal dari kiri ke kanan atau secara vertikal dari atas ke bawah atau secara diagonal dari atas ke bawah.
.
Jangan lupa juga ya untuk memenuhi beberapa syarat sebagai berikut:
1. Follow IG Badan Pusat Statistik
2. LIKE postingan ini
3. JAWAB di kolom komentar dan TAG 3 orang teman kalian
4. Cantumkan hashtag #SP2020 dan #MencatatIndonesia
5. Periode kuis ini berlangsung hingga 24 Januari pukul 14.00 WIB
6. Tiga orang yang menjawab dengan benar akan #statmin pilih secara acak untuk menjadi pemenang
7. Pemenang akan diumumkan pada postingan #KISS berikutnya.
.
Untuk kuis sebelumnya jawaban benarnya adalah PETUGAS SENSUS.
.
Penjelasan singkat:
Kucing-Anjing = PET
Unggas = UGAS
Simbol kirim (sent) = SEN
Es batu = S
Orang bergandengan tangan, kita bersama = US.
.
So, kalo digabungin jadinya PETUGAS SENSUS.
.
Biasanya #statmin sering ditanya, "kapan perekrutan petugas sensus?"Jadi, pelaksanaan SP Online di situs sensus.bps.go.id mulai 15 Februari - 31 Maret 2020 ini tanpa petugas sensus. Sedangkan pelaksanaan SP Wawancara pada bulan Juli 2020 ada petugas.
.
Rekrutmen petugas akan diumumkan sekitar Maret 2020, informasi lebih lanjut bisa menghubungi BPS di daerah masing-masing.
.
Berikut pemenang untuk #KISS edisi 21 Januari 2020, selamat ya:
1. @rensylinggiallo
2. @eka.dayana
3. @irwanbkr27___
Untuk pemenang, silahkan DM #Statmin sambil menyertakan data diri (nama, alamat, dan nomor kontak). Terima kasih.</t>
  </si>
  <si>
    <t>22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</si>
  <si>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Reposted from @jokowi
Data kependudukan yang valid dan akurat jadi salah satu kunci utama suksesnya pembangunan. Dengan data tersebut, penyusunan perencanaan yang benar, pengambilan keputusan dan eksekusi program yang tepat sasaran dapat dilakukan.
Mari berpartisipasi dan menyukseskan Sensus Penduduk 2020 -- sensus sepuluh tahunan -- yang secara resmi dicanangkan hari ini.
Masyarakat dapat mengikuti sensus secara daring (online) melalui laman sensus.bps.go.id yang pengisiannya dimulai pada 15 Februari dan berakhir 31 Maret 2020.
Bagi yang belum mengikuti sensus secara daring pada periode tersebut, jangan khawatir. Petugas sensus akan mendatangi rumah-rumah penduduk untuk melakukan sensus pada 1-31 Juli 2020.
Sukseskan Sensus Penduduk 2020. #MencatatIndonesia</t>
  </si>
  <si>
    <t>Presiden Ajak Seluruh Penduduk Sukseskan SP2020
Presiden Joko Widodo mendukung penuh pelaksanaan Sensus Penduduk 2020 (SP2020). Pernyataan tersebut disampaikan dengan jelas dalam kegiatan Pencanangan Pelaksanaan Sensus Penduduk 2020 di Istana Negara, Jakarta, Jumat (24/01).
.
"Saya memerintahkan seluruh Kementerian/Lembaga, termasuk pemerintah daerah, untuk memberikan dukungan penuh dalam pelaksanaan Sensus Penduduk," ungkap Presiden.
.
Dalam kesempatan tersebut, kembali diperdengarkan theme song SP2020 berjudul 'Mencatat Indonesia' karya musisi tanah air, Eross Candra. "Ada yang bisa menyanyikan ulang lagu tadi? Kalo betul saya kasih sepeda nanti," canda orang nomor satu di Indonesia tersebut.
.
Presiden turut menyatakan bahwa data yang valid dan akurat merupakan kunci agar kebijakan dapat berjalan tepat sasaran.
.
Untuk menyukseskan SP2020 yang akan menghasilkan data dasar kependudukan, Kecuk Suhariyanto, Kepala BPS menyebutkan dalam laporannya, "Salah satu faktor kunci suksesnya SP2020 adalah partisipasi masyarakat."
.
Untuk diketahui, partisipasi pada SP2020 dapat dilakukan dengan 2 cara, yaitu melalui Sensus Penduduk Online dengan mengakses sensus.bps.go.id mulai 15 Februari sampai 31 Maret 2020. Atau terima kedatangan petugas sensus, 1 hingga 31 Juli 2020.
.
Turut hadir pada pencanganan tersebut kepala Bappenas, Suharso Monoarfa dan Sekretaris Kabinet Indonesia, Pramono Anung.
.
#SP2020
#MencatatIndonesia
#jokowi</t>
  </si>
  <si>
    <t>21 HARI JELANG SENSUS PENDUDUK
Sensus Penduduk Online akan dimulai pada 15 Februari 2020 hingga 31 Maret 2020.
Pastikan Anda dan keluarga Anda tercatat dalam Sensus Penduduk untuk data kependudukan yang akurat.
Isi sensus secara online melalui: sensus.bps.go.id.
.
Tak lupa #statmin juga ucapkan Selamat Tahun Baru Imlek 2571 bagi yang merayakan. ☺️
.
Mari Bersama, #MencatatIndonesia
#SP2020</t>
  </si>
  <si>
    <t>Kunci Utama SP2020 Menurut Presiden
Pencanangan Sensus Penduduk 2020 sudah dilakukan di Istana Negara (24/01). Kini, waktunya kita menyukseskannya.
Presiden Joko Widodo @jokowi menyebutkan bahwa kunci utama kesuksesan Sensus Penduduk 2020 (SP2020) adalah partisipasi dari seluruh elemen bangsa. Presiden memerintahkan agar kementerian/lembaga dan pemerintah daerah untuk menyukseskan SP2020.
Semua pihak harus mendukung hajatan besar 10 tahunan ini. Seluruh penduduk Indonesia bisa berpartisipasi dengan mengikuti Sensus Penduduk Online dengan cara mengakses situs sensus.bps.go.id mulai 15 Februari hingga 31 Maret 2020. Atau menerima kedatangan petugas pada Sensus Penduduk Wawancara di bulan Juli 2020.</t>
  </si>
  <si>
    <t>20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</si>
  <si>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19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</si>
  <si>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It’s time to #KISS (Kuis Seputar Sensus) Again, Again, and Again
Kuis ini, tingkat kesulitannya tinggi. Coba aja jawab, bisa nggak
Pada kuis kali ini #Statmin mau liat sejauh mana #SahabatData jago dalam mengisi hati yang kosong. Eh maksudnya mengisi angka yang kosong. Hehe
Yuk cobain, kali aja beruntung dan dapat hadiah menarik dari #Statmin
Jangan lupa juga ya untuk memenuhi beberapa syarat sebagai berikut:
1. Follow IG BPS
2. LIKE postingan ini
3. JAWAB di kolom komentar dan TAG minimal 3 orang teman kalian
4. Cantumkan hashtag #SP2020 dan #MencatatIndonesia
5. Periode kuis ini berlangsung hingga 28 Januari pukul 14.00 WIB
6. Tiga orang yang menjawab dengan benar akan #statmin pilih secara acak untuk menjadi pemenang
7. Pemenang akan diumumkan pada postingan #KISS berikutnya
Untuk kuis sebelumnya jawaban benarnya adalah Sensus, Penduduk, dan Online. Pada bener kan jawabnya? Ada yang jawab Bolu, Tirex, Gincu? 🤣
Berikut pemenang untuk #KISS sebelumnya, selamat ya:
1. @zidanic
2. @nilanailupar
3. @dcfirmansyah
Untuk pemenang, silahkan DM #Statmin sambil menyertakan data diri (nama, alamat, dan nomor kontak). Terima kasih.</t>
  </si>
  <si>
    <t>18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</si>
  <si>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Perubahan Tahun Dasar IHK dan NTP
.
“Setiap selesai SBH (Survei Biaya Hidup, red), itu bisa menjadi momen untuk merubah tahun dasar IHK (Indeks Harga Konsumen, red) dan NTP (Nilai Tukar Petani, red),” ujar Bustanul Arifin, Guru Besar Ilmu Ekonomi dan Pertanian Univeritas Lampung yang juga Ketua Forum Masyarakat Statistik saat menjadi narasumber di Gedung 1 Lantai 10 BPS, (28/1). Kehadiran Bustanul terkait Sosialisasi Pemutakhiran Diagram Timbang IHK dan NTP Tahun Dasar 2018 yang dilakukan BPS di bawah Kedeputian Statistik Distribusi dan Jasa.
.
IHK dan NTP merupakan salah dua data strategis yang dihasilkan BPS. “IHK akan mencerminkan angka inflasi, ini menjadi early warning pertumbuhan ekonomi dari sisi pengeluaran,” ujar Kecuk Suhariyanto, Kepala BPS, dalam sambutannya. Perubahan tahun dasar, dari tahun 2012 menjadi 2018 ini memang secara berkala dilakukan kantor statistik di dunia. “Ada perubahan pola konsumsi masyarakat, teknologi dan gaya hidup saat ini membuat ada komoditas baru yang harus dimasukkan dan ada yang dibuang karena sudah tidak representatif,” sambung Kecuk.
.
Komoditas pada penghitungan IHK kali ini mencapai 835 komoditas, dimana sebelumnya berjumlah 859. “Sebanyak 101 komoditas yang dihilangkan, namun ada komoditas baru seperti LED, daycare, jasa foto studio, obat herbal, stroller, dan lain-lain,” terang Nurul Hasanuddin, Direktur Statistik Harga BPS, yang juga salah satu narasumber. “Perubahan ini komprehensif, meliputi komoditas, sampel, lokasi dan jumlah kota,” ucap Faisal Basri, ekonom yang juga narasumber. Diskusi interaktif ini dimoderatori oleh Yunita Rusanti, Deputi Bidang Statistik Distribusi dan Jasa BPS.
.
Cakupan kota penghitungan IHK yang baru bertambah delapan, dari 82 kota menjadi 90. Dengan sampel yang bertambah dari 136 ribuan menjadi 141.600, membuat kelompok pengeluaran bertambah dari tujuh menjadi 11. Untuk NTP sendiri juga menambah jumlah sampel secara signifikan, dari 46 ribu menjadi 198 ribu. “Memaknai NTP secara komprehensif sangat diperlukan, namun ini perlu ditambah data dan info lain, seperti ukuran kemiskinan, ketimpangan, atau inflasi pedesaan,” simpul Bustanul.
.
#gerakancintadata</t>
  </si>
  <si>
    <t>Pembekalan Calon Pengabdi Negeri
Auditorium Politeknik Statistika (Polstat) STIS riuh dengan peserta Pembekalan Calon Pegawai Negeri Sipil (CPNS), (27-28/1), lulusan Polstat STIS tahun 2019 yang akan diberangkatkan untuk mengabdi di seluruh wilayah negeri pekan depan.
.
Kegiatan ini diikuti oleh 591 peserta yang terdiri dari: dua orang lulusan D3 dari Polteknik Keuangan Negara (PKN) STAN, 40 orang lulusan D1 PKN STAN, 82 lulusan D3 Politeknik Statistika STIS, dan 467 lulusan D4 Politeknik Statistika STIS. Hal ini merupakan agenda rutin, namun sejak tahun 2018 terdapat perubahan pola, terutama dari sisi materi dan kemasan acara.
.
“Jadi nanti ada sinergi antara teman-teman dari STAN dan STIS. Kita harapkan akan dapat memperkuat BPS dalam melaksanakan dan menjalankan visi misinya," harap Sugeng Arianto, Kepala Biro Kepegawaian BPS.
.
Kepala BPS, Kecuk Suhariyanto, juga menyatakan senang dengan tema yang diangkat, “Bukan Formalitas Tapi Totalitas”, karena menurutnya para peserta tidak hanya melulu mendapat materi seputar BPS tapi juga materi di luar BPS yang dapat memberi motivasi dan inspirasi bagi para peserta.
.
Lebih lanjut Kecuk berpesan, selain berkomitmen, pintar saja tidak cukup, banyak hal yang harus dipelajari. "Karena IPK is not everything. Skill, knowledge, dan attitude akan menjadi kunci penting untuk bekal," ujarnya.
.
Selain pemateri dari internal BPS, hadir pula pemateri dari luar BPS, Aryo Pamoragung, ASN Kominfo peraih penghargaan The Future Leader untuk anugerah ASN 2019.</t>
  </si>
  <si>
    <t>17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</si>
  <si>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Bersama Mencatat Indonesia
Sosok petugas sensus yang digambarkan oleh @ambumahbub, pemenang pertama lomba poster SP2020 beberapa waktu lalu, tampil sedikit berbeda. Di tangan kanannya memegang HP berlogo SP2020, sementara di tangan kirinya memeluk kertas kuesioner.
Hal itu menggambarkan bagaimana SP2020 akan dilaksanakan. Dua pendekatan dilakukan: Sensus Penduduk Online dan Sensus Penduduk Wawancara. Bagi yang tidak ikut online, maka akan diwawancarai oleh petugas sensus.
Kesuksesan Sensus Penduduk tentu tidak tergantung kepada petugas sensus saja. Partisipasi #SahabatData dan seluruh masyarakat sangat diperlukan. Tidak hanya untuk BPS, tetapi untuk kemajuan Indonesia di masa depan.
#MencatatIndonesia
#SP2020
#RabuSP</t>
  </si>
  <si>
    <t>16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</si>
  <si>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Penguatan Data Statistik Sektoral Menuju Satu Data Indonesia
.
"Kalau sinkronisasi terwujud, Satu Data Indonesia bukan impian.” Kalimat penutup ini diucapkan Brigitta Manohara, moderator saat acara Penguatan Data Statistik Sektoral Kementerian dan Lembaga Menuju Satu Data Indonesia untuk Mendukung Indonesia Maju, (30/1), di Aula Gedung 1 Lantai 10 BPS.
.
Dengan mengumpulkan berbagai perwakilan dari Pusat Data dan Informasi (Pusdatin) kementerian/lembaga (K/L), BPS, sebagai pembina data, menunaikan salah satu tugasnya membina para statistisi di tiap K/L “Satu Data Indonesia merupakan tata kelola pemerintahan yang mengharuskan untuk menghasilkan data berkualitas. Di era 4.0, data tidak hanya berupa angka, tapi juga bisa berupa peta, karakter, simbol, isyarat, bahkan dalam bentuk bunyi, itu semua harus dituangkan dalam satu data,” ujar Kecuk Suhariyanto, Kepala BPS.
.
Dalam praktiknya, K/L sebagai walidata, juga berperan sebagai produsen data. Namun sebagai produsen data, tentu harus menghasilkan data dengan beberapa prinsip yang sudah disepakati. Antara lain, memilik standard data, meta data, kode referensi atau data induk yang sama, serta memenuhi kaidah interoperabilitas data. Kecuk menjelaskan ada beberapa proses yang harus dilakukan untuk menghasilkan data berkualitas. “Pertama kita tentukan data prioritasnya, supaya beban kita tidak terlalu banyak dan fokus. Kedua, harus mengacu pada empat prinsip datanya. Dan ketiga, membangun forum data yang rutin dan regular,” menurut Kecuk.
.
Deputi Bidang Metodologi Informasi Statistik BPS, M. Ari Nugraha yang tampil sebagai narasumber juga menekankan, “Dengan adanya forum data, kita ingin data yang keluar berasal dari sumber yang diakui bersama. Sehingga tidak tumpang tindih antarsurvei, karena ada sistem rujukannya.”
.
Ke depan, Satu Data Indonesia akan disesuaikan dengan Rencana Pembangunan Jangka Menengah Nasional (RPJMN) yang sudah disusun Bappenas. “Data yang kita gunakan dalam penyusunan RPJMN sebagian besar dari pembina data, BPS. Data prioritas yang disepakati di Forum Satu Data Indonesia adalah data SDGs,” tambah Taufik Hanafi, Deputi Bidang Pemantauan, Evaluasi, dan Pengendalian Pembangunan Bappenas.</t>
  </si>
  <si>
    <t>It’s time to #KISS (Kuis Seputar Sensus) Again, Again, and Again
Pada kuis kali ini kita main pilihan ganda yuk
Yuk cobain, kali aja beruntung dan dapat hadiah menarik dari #Statmin
Jangan lupa juga ya untuk memenuhi beberapa syarat sebagai berikut:
1. Follow IG BPS
2. LIKE postingan ini
3. JAWAB di kolom komentar dan TAG minimal 3 orang teman kalian
4. Cantumkan hashtag #SP2020 dan #MencatatIndonesia
5. Periode kuis ini berlangsung hingga 31 Januari pukul 15.00 WIB
6. Tiga orang yang menjawab dengan benar akan #statmin pilih secara acak untuk menjadi pemenang
7. Pemenang akan diumumkan pada postingan #KISS berikutnya
Untuk kuis sebelumnya jawaban benarnya adalah 10
Berikut pemenang untuk #KISS sebelumnya, selamat ya:
1. @fitriaeviana
2. @ummira.ia
3. @hamsa_bungancha04
Untuk pemenang, silahkan DM #Statmin sambil menyertakan data diri (nama, alamat, dan nomor kontak). Terima kasih.</t>
  </si>
  <si>
    <t>15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</si>
  <si>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Akhirnya Datang Juga
Setelah menunggu 10 tahun, sosok petugas yang dikenal karena mengenakan rompi biru akhirnya datang juga.
Tetapi kali ini Ia ingin membagi informasi baru untuk warga. Apa informasi yang hendak Ia sampaikan?
Simak pesan petugas sensus dalam Iklan Layanan Masyarakat (ILM) SP2020.
#MencatatIndonesia
#SP2020</t>
  </si>
  <si>
    <t>14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</si>
  <si>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13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</si>
  <si>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Sensus Penduduk Online sudah semakin dekat.
Kali ini #statmin mau kasih tahu dokumen apa aja yang mesti disiapkan sebelum kamu mengisi Sensus Penduduk Online. Yuk simak postingan berikut ini.
#SP2020
#MencatatIndonesia</t>
  </si>
  <si>
    <t>12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</si>
  <si>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PERKEMBANGAN INDEKS HARGA KONSUMEN/INFLASI, JANUARI 2020
1⃣ Pada Januari 2020 terjadi inflasi sebesar 0,39 persen dengan Indeks Harga Konsumen (IHK) sebesar 104,33. Dari 90 kota IHK, 79 kota mengalami inflasi dan 11 kota mengalami deflasi. Inflasi tertinggi terjadi di Meulaboh sebesar 1,44 persen dengan IHK sebesar 106,20 dan terendah terjadi di Gorontalo sebesar 0,03 persen dengan IHK sebesar 103,61. Sementara deflasi tertinggi terjadi di Baubau sebesar 1,39 persen dengan IHK sebesar 102,09 dan terendah terjadi di Kudus sebesar 0,01 persen dengan IHK sebesar 103,37.
2⃣ Inflasi terjadi karena adanya kenaikan harga yang ditunjukkan oleh naiknya sebagian besar indeks kelompok pengeluaran, yaitu kelompok makanan, minuman, dan tembakau sebesar 1,62 persen; kelompok pakaian dan alas kaki sebesar 0,12 persen; kelompok perumahan, air, listrik, dan bahan bakar rumah tangga sebesar 0,13 persen; kelompok perlengkapan, peralatan, dan pemeliharaan rutin rumah tangga sebesar 0,09 persen; kelompok kesehatan sebesar 0,42 persen; kelompok informasi, komunikasi, dan jasa keuangan sebesar 0,04 persen; kelompok rekreasi, olahraga dan budaya sebesar 0,18 persen; kelompok penyediaan makanan dan minuman/restoran sebesar 0,19 persen; dan kelompok perawatan pribadi dan jasa lainnya sebesar 0,46 persen. Sementara kelompok yang mengalami deflasi yaitu kelompok transportasi sebesar 0,89 persen dan kelompok pendidikan sebesar 0,14 persen.
3⃣ Tingkat inflasi tahun kalender Januari 2020 sebesar 0,39 persen dan tingkat inflasi tahun ke tahun (Januari 2020 terhadap Januari 2019) sebesar 2,68 persen.
#rilisBPS</t>
  </si>
  <si>
    <t>PERKEMBANGAN INDEKS HARGA PERDAGANGAN BESAR, JANUARI 2020
1⃣ Pada Januari 2020, Indeks Harga Perdagangan Besar (IHPB) Umum Nasional naik sebesar 0,29 persen terhadap Desember 2019. Kenaikan IHPB tertinggi terjadi pada Sektor Pertanian sebesar 0,46 persen.
2⃣ Beberapa komoditas yang mengalami kenaikan harga pada Januari 2020 antara lain kelapa sawit, minyak goreng, kentang, beras, dan bawang putih.
3⃣ Perubahan IHPB di awal tahun kalender 2020 (Januari 2020 terhadap Desember 2019) adalah sebesar 0,29 persen dan perubahan IHPB tahun ke tahun (Januari 2020 terhadap Januari 2019) sebesar 1,32 persen.
#rilisBPS</t>
  </si>
  <si>
    <t>PERKEMBANGAN NILAI TUKAR PETANI (NTP) JANUARI 2020
1⃣ Nilai Tukar Petani (NTP) adalah perbandingan indeks harga yang diterima petani (It) terhadap indeks harga yang dibayar petani (Ib). 2⃣ NTP merupakan salah satu indikator untuk melihat tingkat kemampuan/daya beli petani di perdesaan. NTP juga menunjukkan daya tukar (terms of trade) dari produk pertanian dengan barang dan jasa yang dikonsumsi maupun untuk biaya produksi.
3⃣ NTP nasional Januari 2020 sebesar 104,16 atau naik 0,78 persen dibanding NTP bulan sebelumnya. Kenaikan NTP dikarenakan Indeks Harga yang Diterima Petani (It) naik sebesar 1,53 persen, lebih tinggi dari kenaikan Indeks Harga yang Dibayar Petani (Ib) sebesar 0,75 persen.
#rilisBPS</t>
  </si>
  <si>
    <t>PERKEMBANGAN HARGA PRODUSEN GABAH JANUARI 2020
1⃣ Dari 1.244 transaksi penjualan gabah di 27 provinsi selama Januari 2020, tercatat transaksi gabah kering panen (GKP) 59,33 persen, gabah kering giling (GKG) 27,49 persen, dan gabah luar kualitas 13,18 persen.
2⃣ Selama Januari 2020, rata-rata harga GKP di tingkat petani Rp5.273,00 per kg atau naik 1,13 persen dan di tingkat penggilingan Rp5.371,00 per kg atau naik 1,09 persen dibandingkan harga gabah kualitas yang sama pada bulan sebelumnya. Rata-rata harga GKG di tingkat petani Rp5.798,00 per kg atau naik 0,40 persen dan di tingkat penggilingan Rp5.911,00 per kg atau naik 0,41 persen. Harga gabah luar kualitas di tingkat petani Rp4.690,00 per kg atau naik 1,22 persen dan di tingkat penggilingan Rp4.822,00 per kg atau naik 2,12 persen.
3⃣ Pada Januari 2020, rata-rata harga beras kualitas premium di penggilingan sebesar Rp10.033,00 per kg, naik sebesar 1,98 persen dibandingkan bulan sebelumnya, kualitas medium sebesar Rp9.805,00 per kg atau naik sebesar 2,51 persen, dan rata-rata harga beras luar kualitas di penggilingan sebesar Rp9.519,00 per kg atau naik sebesar 2,88 persen.
#rilisBPS</t>
  </si>
  <si>
    <t>PERKEMBANGAN PARIWISATA NASIONAL, DESEMBER 2019
1⃣ Jumlah kunjungan wisatawan mancanegara atau wisman ke Indonesia Desember 2019 mengalami penurunan 2,03 persen dibanding jumlah kunjungan pada Desember 2018. Sementara itu, jika dibandingkan dengan November 2019, jumlah kunjungan wisman pada Desember 2019 mengalami kenaikan sebesar 7,52 persen.
2⃣ Selama tahun 2019, jumlah kunjungan wisman ke Indonesia mencapai 16,11 juta kunjungan atau naik 1,88 persen dibandingkan dengan jumlah kunjungan wisman pada periode yang sama tahun 2018 yang berjumlah 15,81 juta kunjungan.
3⃣ Tingkat Penghunian Kamar (TPK) hotel klasifikasi bintang di Indonesia pada Desember 2019 mencapai rata-rata 59,39 persen atau turun 0,36 poin dibandingkan dengan TPK Desember 2018 yang tercatat sebesar 59,75 persen. Sementara itu, jika dibanding TPK November 2019, TPK hotel klasifikasi bintang pada Desember 2019 mengalami kenaikan sebesar 0,81 poin.
4⃣ Rata-rata lama menginap tamu asing dan Indonesia pada hotel klasifikasi bintang selama Desember 2019 tercatat sebesar 1,76 hari, terjadi kenaikan sebesar 0,01 poin jika dibandingkan keadaan Desember 2018.
#rilisBPS</t>
  </si>
  <si>
    <t>PERKEMBANGAN TRANSPORTASI NASIONAL DESEMBER 2019
1⃣ Jumlah penumpang angkutan udara domestik yang diberangkatkan pada Desember 2019 sebanyak 7,0 juta orang atau naik 5,26 persen dibanding November 2019. Jumlah penumpang tujuan luar negeri (internasional) naik 7,11 persen menjadi 1,7 juta orang. Selama Januari– Desember 2019 jumlah penumpang domestik mencapai 76,7 juta orang atau turun 18,54 persen dan jumlah penumpang internasional mencapai 18,9 juta orang atau naik 4,91 persen dibanding periode yang sama tahun 2018.
2⃣ Jumlah penumpang angkutan laut dalam negeri yang diberangkatkan pada Desember 2019 tercatat 2,3 juta orang atau naik 12,63 persen dibanding November 2019. Jumlah barang yang diangkut turun 0,90 persen menjadi 26,0 juta ton. Selama Januari–Desember 2019 jumlah penumpang mencapai 23,9 juta orang atau naik 18,35 persen dibanding dengan periode yang sama tahun 2018. Demikian juga dengan jumlah barang yang diangkut naik 6,60 persen atau mencapai 297,8 juta ton.
3⃣ Jumlah penumpang kereta api yang berangkat pada Desember 2019 sebanyak 37,5 juta orang atau naik 4,42 persen dibanding November 2019. Serupa dengan jumlah penumpang, jumlah barang yang diangkut kereta api juga mengalami peningkatan 1,03 persen menjadi 4,6 juta ton. Selama Januari-Desember 2019 jumlah penumpang mencapai 428,0 juta orang atau naik 1,39 persen dibanding periode yang sama tahun 2018. Hal yang sama untuk jumlah barang yang diangkut kereta api naik 3,46 persen menjadi 51,1 juta ton.
#rilisBPS</t>
  </si>
  <si>
    <t>PERKEMBANGAN INDEKS HARGA PRODUSEN TRIWULAN IV-2019
1⃣ Indeks Harga Produsen (IHP) gabungan triwulan IV-2019 naik 0,57 persen terhadap triwulan III-2019 (q-to-q) dan naik 0,49 persen terhadap triwulan IV-2018 (y-on-y). 2⃣ IHP Sektor Pertanian triwulan IV-2019 naik 1,29 persen terhadap triwulan III-2019 (q-to-q) dan naik 1,91 persen terhadap triwulan IV-2018 (y-on-y). #rilisBPS</t>
  </si>
  <si>
    <t>PERTUMBUHAN PRODUKSI INDUSTRI MANUFAKTUR TRIWULAN IV-2019
A. Industri Manufaktur Besar dan Sedang (IBS)
Pertumbuhan industri manufaktur besar dan sedang tahun 2019 naik sebesar 4,01 persen terhadap tahun 2018. Kenaikan tersebut terutama disebabkan naiknya produksi industri pencetakan dan reproduksi media rekaman, naik 19,58 persen. Sedangkan industri yang mengalami penurunan produksi terbesar adalah industri barang logam, bukan mesin dan peralatannya, turun 18,49 persen.
B. Industri Mikro dan Kecil (IMK)
Pertumbuhan produksi industri manufaktur mikro dan kecil tahun 2019 naik sebesar 5,80 persen terhadap tahun 2018. Kenaikan terbesar terjadi pada industri komputer, barang elektronika dan optik, naik 22,03 persen. Sementara industri yang mengalami penurunan pertumbuhan produksi terbesar adalah industri peralatan listrik, turun 17,08 persen.
#rilisBPS</t>
  </si>
  <si>
    <t>It’s time to #KISS (Kuis Seputar Sensus)
Pada kuis kali ini, kita main tebak gambar yuk!
Jangan lupa juga ya untuk memenuhi beberapa syarat sebagai berikut:
1. Follow akun @bps_statistics
2. LIKE postingan ini
3. JAWAB di kolom komentar dan TAG minimal 3 orang teman kalian
4. Cantumkan hashtag #SP2020 dan #MencatatIndonesia
5. Periode kuis ini berlangsung hingga 4 Februari 2020 pukul 14.00 WIB
6. Tiga orang yang menjawab dengan benar akan #statmin pilih secara acak untuk menjadi pemenang
7. Pemenang akan diumumkan pada postingan #KISS berikutnya
Untuk kuis sebelumnya jawaban 1 B dan 2 C
Berikut pemenang untuk #KISS edisi 30 Januari 2020, selamat ya:
1. @tiarazmim
2. @aul_rahmad
3. @iqbalspriharta
Untuk pemenang, silahkan DM #Statmin sambil menyertakan data diri (nama, alamat, dan nomor kontak). Terima kasih.</t>
  </si>
  <si>
    <t>11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</si>
  <si>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Cegah Perkawinan Anak, Pemerintah Luncurkan Stranas PPA
Anak merupakan amanah dan karunia Tuhan Yang Maha Kuasa, yang akan berperan sebagai generasi penerus bangsa. Oleh karena itu setiap anak wajib mendapatkan perlindungan. Pernyataan tersebut disampaikan Menteri Pemberdayaan Perempuan dan Perlindungan Anak (PPPA), Gusti Ayu Bintang Darmawanti dalam pidato kuncinya pada acara peluncuran Strategi Nasional Pencegahan Perkawinan Anak (Stranas PPA), di Hotel Pullman, Jakarta, (4/02).
.
Gusti Ayu juga mengapresiasi BPS yang telah mengumpulkan, mengolah dan menerbitkan data perkawinan anak di Indonesia di tingkat nasional dan provinsi. “Ke depannya, saya berharap BPS juga dapat menghasilkan data di tingkat kabupaten/kota yang bermanfaat sebagai bahan masukan terkait upaya-upaya intervensi pelayanan yang dilakukan di tingkat kabupaten/kota,” ujarnya.
.
Sebelumnya, dalam sambutannya Menteri PPN/Bappenas Suharso Monoarfa, mengatakan bahwa dalam kurun waktu 10 tahun terakhir, praktik perkawinan anak di Indonesia mengalami penurunan sebanyak 3,5 persen. Namun, penurunan ini masih tergolong lambat dan diperlukan upaya yang sistemik dan terpadu untuk mencapai target sebesar 8,74 persen pada tahun 2024 dan menjadi 6,94 persen pada tahun 2030.
.
Sedangkan Direktur Statistik Kesejahteraan Rakyat BPS, Gantjang Amanullah, menjelaskan bahwa jika pencegahan perkawinan anak ini gagal maka akan ada delapan indikator SDGs yang terdampak, terutama terkait dengan kesehatan, pendidikan, kemiskinan, dan sebagainya. Lebih lanjut Gantjang menjelaskan bahwa menurut hasil proyeksi SUPAS 2015 diperkirakan perkawinan anak perempuan Indonesia mencapai 1,2 juta, dan ini menjadikan Indonesia termasuk dalam 10 negara tertinggi di dunia. “Dari sisi jumlah perkawinan anak, Indonesia adalah nomor satu di dunia. Ingat penduduk Indonesia adalah nomor empat terbanyak di dunia,” tegasnya.
.
Dalam acara tersebut di luncurkan pula Publikasi “Pencegahan Perkawinan Anak: Percepatan yang Tidak Bisa Ditunda,” hasil kerjasama Kementerian PPN/Bappenas, Unicef, Puskapa, dan BPS.</t>
  </si>
  <si>
    <t>Rilis Luas Lahan Baku Sawah dan Produksi Padi 2019
Dalam proses validasi luas baku lahan sawah setidaknya melibatkan enam lembaga: Kementerian Pertanian (Kementan), Kementerian Agraria dan Tata Ruang/Badan Pertanahan Nasional (ATR/BPN), Badan Informasi Geospasial (BIG), Lembaga Penerbangan dan Antariksa Nasional (LAPAN), Badan Pengkajian dan Penerapan Teknologi (BPPT), serta BPS.
.
Sebagai wujud konkret perhatian mengenai data beras, dilakukan Rilis Data Hasil Luas Lahan Baku Sawah 2019 dan Produksi Padi 2019 sekaligus soft launching Agriculture War Room Kementan (ruang kontrol untuk melihat perkembangan pertanian di Indonesia secara langsung).
.
Data final produksi beras hasil Kerangka Sampel Area (KSA) dirilis (4/2) oleh BPS di AWR Kementan, Jakarta. “Luas Panen Padi 2019 yaitu 10,68 juta hektar. Sementara total produksi Gabah Kering Giling sebesar 54,60 juta ton. Sehingga dengan konversi GKG ke beras menggunakan hasil survei Konversi Gabah ke Beras 2018 didapatkan total produksi beras tahun 2019 sebesar 31,31 juta ton. Artinya kita mengalami surplus beras sebesar 1,53 juta ton di 2019,” ucap Kecuk Suhariyanto, Kepala BPS.
.
Data tersebut berdasarkan Luas Lahan Baku Sawah 2019 sesuai Keputusan Menteri ATR/Kepala BPN No. 686/SK-PG.03.03/XII/ 2019 tentang Penetapan Luas Lahan Baku Sawah Nasional Tahun 2019, di mana produksi merupakan hasil perkalian luas panen dengan produktivitas. “Adapun luas lahan baku sawah tahun 2019 adalah seluas 7.463.948 hektar,” ucap Sofyan Djalil, Menteri ATR/Kepala BPN.
.
Ke depannya, data luas lahan ini akan menjadi rujukan yang disepakati bersama sebagai dasar kebijakan. Menteri Pertanian, Syahrul Yasin Limpo menekankan bahwa aturan larangan alih fungsi lahan pertanian akan diterapkan serius. “Saya telah melakukan koordinasi untuk presisi penghitungan dan verifikasi lahan baku sawah nasional,” ujarnya.
.
Turut berhadir pula dalam kegiatan tersebut Menteri Koordinator Bidang Kemaritiman dan Investasi Indonesia, Luhut Binsar Pandjaitan. “Zaman sekarang ini pekerjaan kita itu mainnya data. Kalau data dikelola dengan baik, ke depannya kita tidak akan berkelahi tentang impor beras atau pangan lainnya,” ucap Luhut.</t>
  </si>
  <si>
    <t>10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</si>
  <si>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PERTUMBUHAN EKONOMI INDONESIA TRIWULAN IV-2019
Perekonomian Indonesia tahun 2019 yang diukur berdasarkan Produk Domestik Bruto (PDB) atas dasar harga berlaku mencapai Rp15 833,9 triliun dan PDB Perkapita mencapai Rp59,1 Juta atau US$4 174,9.
.
Ekonomi Indonesia tahun 2019 tumbuh 5,02 persen, lebih rendah dibanding capaian tahun 2018 sebesar 5,17 persen. Sedangkan Ekonomi Indonesia triwulan IV-2019 dibanding triwulan IV-2018 tumbuh 4,97 persen (y-on-y), dan dibanding triwulan III-2019 mengalami kontraksi sebesar 1,74 persen (q-to-q).
.
Struktur ekonomi Indonesia secara spasial tahun 2019 didominasi oleh kelompok provinsi di Pulau Jawa dan Pulau Sumatera. Pulau Jawa memberikan kontribusi terbesar terhadap Produk Domestik Bruto, yakni sebesar 59,00 persen, diikuti oleh Pulau Sumatera sebesar 21,32 persen, dan Pulau Kalimantan 8,05 persen.
.
#rilisbps
#gerakancintadata
#faktadata</t>
  </si>
  <si>
    <t>INDEKS TENDENSI BISNIS DAN INDEKS TENDENSI KONSUMEN TRIWULAN IV-2019 DAN PERKIRAAN TRIWULAN I-2020
Indeks Tendensi Bisnis (ITB) triwulan IV-2019 sebesar 104,82 menunjukkan tumbuhnya kondisi bisnis, walaupun dengan optimisme pelaku bisnis yang lebih rendah jika dibandingkan dengan triwulan sebelumnya (ITB triwulan III-2019 sebesar 105,33).
.
Pada triwulan I-2020 kondisi bisnis diperkirakan masih tumbuh, tetapi dengan tingkat optimisme yang lebih rendah dibandingkan dengan triwulan IV-2019. Nilai ITB triwulan I-2020 diperkirakan sebesar 102,90.
.
Indeks Tendensi Konsumen (ITK) triwulan IV-2019 sebesar 107,86 menunjukkan bahwa secara umum kondisi ekonomi dan optimisme konsumen meningkat jika dibandingkan dengan triwulan sebelumnya (ITK triwulan III-2019 sebesar 101,03).
.
Ekonomi konsumen triwulan I-2020 diperkirakan masih meningkat, meskipun tingkat optimismenya lebih rendah jika dibandingkan triwulan sebelumnya (ITK triwulan I-2020 sebesar 103,23).
.
#rilisbps
#gerakancintadata
#faktadata</t>
  </si>
  <si>
    <t>Sensus Penduduk Online akan dimulai pada 15 Februari 2020 hingga 31 Maret 2020.
Pastikan Anda dan keluarga Anda tercatat dalam Sensus Penduduk untuk data kependudukan yang akurat.
.
Isi sensus secara online melalui: sensus.bps.go.id.
Atau tunggu kedatangan petugas kami pada Sensus Penduduk Wawancara di bulan Juli 2020
Desain oleh @imdayoo (Pemenang kedua lomba ILM SP2020)
Mari Bersama, #MencatatIndonesia
#SP2020 #RabuSP</t>
  </si>
  <si>
    <t>9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</si>
  <si>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It’s time to #KISS (Kuis Seputar Sensus)
Pada kuis kali ini, coba isi titik-titik!
Jangan lupa juga ya untuk memenuhi beberapa syarat sebagai berikut:
1. Follow iG Badan Pusat Statistik
2. LIKE postingan ini
3. JAWAB di kolom komentar dan TAG minimal 3 orang teman kalian
4. Cantumkan hashtag #SP2020 dan #MencatatIndonesia
5. Periode kuis ini berlangsung hingga 7 Februari 2020 pukul 14.00 WIB
6. Tiga orang yang menjawab dengan benar akan #statmin pilih secara acak untuk menjadi pemenang
7. Pemenang akan diumumkan pada postingan #KISS berikutnya
Untuk kuis sebelumnya jawabannya adalah Mencatat Indonesia
Berikut pemenang untuk #KISS edisi 3 Februari 2020, selamat ya:
1. @mutiara.nurul3
2. @tesyatareskaa
3. @hendrakusman
Untuk pemenang, silahkan DM #Statmin sambil menyertakan data diri (nama, alamat, dan nomor kontak). Terima kasih.</t>
  </si>
  <si>
    <t>8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</si>
  <si>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7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</si>
  <si>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Perguruan Tinggi Statistika Seluruh Indonesia Dukung #SP2020
Malang – Seperti kawan lama yang sudah lama tidak bersua, suasana hangat dan akrab terasa sangat kental dalam pertemuan akbar seluruh Perguruan Tinggi Statistika di Indonesia yang berlangsung di Hotel Ijen, Malang (7-8/2). Sebanyak 60 perwakilan Perguruan Tinggi Statistika, Forum Pendidikan Tinggi Statistika (Forstat), serta Ikatan Himpunan Mahasiswa Statistika Indonesia (IHMSI) berkumpul untuk mendukung Sensus Penduduk 2020 yang pelaksanaannya sudah di depan mata. Kesamaan rumpun ilmu dengan BPS merupakan modal awal yang kuat untuk saling mendukung satu sama lain
.
Pertemuan kali ini selain untuk menyosialisasikan tahapan kegiatan SP2020 juga untuk mendapatkan komitmen dukungan serta finalisasi keterlibatan mahasiswa dan perguruan tinggi statistika dalam SP2020. Harapannya, dengan keterlibatan mahasiswa dan perguruan tinggi dapat meningkatkan respon rate dalam pelaksanaan SP2020 Online.
Dalam keynote speechnya, Bustanul Arifin selaku Ketua Forum Masyarakat Statistik (FMS) menceritakan bagaimana awal mulanya SP2020 menggunakan metode kombinasi. Koordinasi antara Dukcapil dan BPS dilakukan terus menerus hingga tercipta harmonis seperti sekarang ini.
Kecuk Suhariyanto, Kepala BPS mengatakan, “Kunci sukses SP2020 adalah partisipasi masyarakat. Walaupun kuesioner dan metodologinya bagus tetapi jika responden tidak mau menjawab atau menjawab tidak jujur maka kualitas hasil SP2020 tetap tidak berkualitas.” Kecuk mengajak seluruh perguruan tinggi untuk terlibat langsung dalam SP2020. “Siap! Forstat siap berperan dalam menyukseskan SP2020,” ucap Suhartono, Ketua Forstat dalam sambutannya. Menurut Suhartono SP2020 merupakan momentum mahasiswa untuk mengetahui kegiatan BPS dan harapannya BPS dapat membukakan pintu bagi mahasiswa statistik yang ingin magang di BPS.
Dalam paparan tahapan kegiatan SP2020, Nurma Midayanti, Direktur Statistik Kependudukan dan Ketenagakerjaan BPS menegaskan bahwa aplikasi untuk mengupdate diri di sensus.bps.go.id dirancang sedemikian rupa hingga mudah digunakan dan Nurma meyakinkan jaminan kerahasiaan data.
#MencatatIndonesia</t>
  </si>
  <si>
    <t>6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</si>
  <si>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Manusia dilahirkan berbeda-beda. Ada yang menikmati proses, ada yang sukanya instan. Ada yang gemar tampil, namun ada juga yang low profile.
Kini Sensus Penduduk datang dengan cara baru. Sensus Penduduk Online. SP Online dilaksanakan mulai tanggal 15 Februari - 31 Maret 2020.
Sensus Penduduk Wawancara pada 1-31 Juli 2020
#SP2020
#MencatatIndonesia</t>
  </si>
  <si>
    <t>5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</si>
  <si>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APCAS28 : Data Statistik untuk Kemajuan Sistem Pertanian dan Ketahanan Pangan
Badan Pangan dan Pertanian (FAO) Perserikatan Bangsa-Bangsa hari ini membuka sesi Komisi Asia-Pasifik untuk Statistik Pertanian (APCAS) ke-28 di Bali, (10/02). Sesi akan berlangsung pada tanggal 10-14 Februari dan dipandu oleh Pemerintah Indonesia melalui BPS dan Kementerian Pertanian. Tercatat hadir 100 delegasi dari 30 negara dan 9 organisasi baik internasional maupun regional.
.
Pertemuan akan berfokus pada kebutuhan data statistik pangan dan pertanian di kawasan Asia-Pasifik. Selain itu pertemuan rutin dua tahunan ahli statistik dan pakar pertanian ini juga akan meninjau dan mendukung kesiapan kawasan untuk menghasilkan statistik yang memadai untuk memantau kemajuan menuju target Tujuan Pembangunan Berkelanjutan (SDGs) tahun 2030.
.
“Tahun 2030 akan ada 17 tujuan, 169 target, dan 232 indikator untuk memantau kemajuan SDGs. Ini adalah tugas yang sangat berat. Dengan kurang dari 15 tahun lagi dan hampir setengah miliar orang yang kelaparan masih berjuang untuk bertahan hidup di wilayah Asia-Pasifik, kita harus memperkuat kemitraan di antara pemerintah, internasional organisasi dan sektor swasta untuk memenuhi kebutuhan data ini, ”kata Stephen Rudgard, Perwakilan FAO untuk Indonesia.
.
“Statistik pertanian berkualitas yang akurat, tepat waktu, dan relevan, penting untuk menyuplai kebutuhan SDGs. Pertukaran pengetahuan dan pengalaman terbaik melalui pertemuan APCAS seperti ini adalah cara untuk meningkatkan, memperbaiki, dan mempercepat perkembangan statistik pertanian untuk memonitor pencapaian SDGs di wilayah Asia Pasifik," ujar Kepala BPS, Suhariyanto.
.
Sesi APCAS akan sekaligus meninjau pendekatan baru lainnya untuk mengembangkan dan mengintegrasikan sistem sensus pertanian dan survei, meningkatkan jaminan kualitas data, menghasilkan, dan berbagi data mikro yang dilindungi privasi, serta menyediakan statistik tanaman, ternak, dan perikanan dengan cara yang lebih hemat biaya.</t>
  </si>
  <si>
    <t>4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</si>
  <si>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Satu Data Kependudukan adalah tujuan yang harus dicapai. Sensus Penduduk 2020 harapannya bisa menjadi titik tolak.
Perlahan tapi pasti, Sensus Penduduk semakin dekat. “Salah satu faktor kunci suksesnya Sensus Penduduk 2020 adalah partisipasi masyarakat,” ucap Kecuk Suhariyanto, Kepala BPS.
Jadi pastikan Anda berpartisipasi ya.
Mari bersama, #MencatatIndonesia
#SP2020</t>
  </si>
  <si>
    <t>3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</si>
  <si>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Mari Bersama #MencatatIndonesia
Gelaran akbar Sensus Penduduk 2020 (SP2020) merupakan momen bersejarah bagi Indonesia.
Penduduk Indonesia dengan beragam budaya, suku, agama, budaya, status ekonomi, latar belakang pendidikan, baik di kota maupun di desa akan bersatu untuk turut serta #MencatatIndonesia, tanpa terkecuali.
Video klip resmi lagu SP2020 dengan judul #MencatatIndonesia kami persembahkan dengan semangat keberagaman tersebut.
Mari, bersama #MencatatIndonesia
Lirik : BPS
Vokal : Amanda Pratama Putra
Lagu &amp; Aransemen : Eross Chandra
#RabuSP</t>
  </si>
  <si>
    <t>Tutorial Mengisi SP Online
Sudah tidak sabar ingin mengisi Sensus Penduduk Online?
Tetapi, masih belum mengerti cara mengisi atau dokumen yang diperlukan?
Tenang. #Statmin akan berikan penjelasan cara pengisian SP Online bagi #SahabatData. Dikemas dalam bentuk video, keluarga Bapak Ardi mencontohkan bagaimana tutorial mengisi SP Online dengan benar dari awal hingga akhir.
Mudah, bukan?
Mari bagikan video ini pada seluruh kerabat #Sahabatdata dan bersama kita #MencatatIndonesia!
#SP2020
#MencatatIndonesia</t>
  </si>
  <si>
    <t>2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</si>
  <si>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FMB9: SP2020 Satu Data Indonesia
.
"Butuh kesadaran penuh dari masyarakat untuk mau sensus secara mandiri. Sejauh mana pemerintah dapat menjaga keamanan data?”, tanya Adjat Wiratma, Moderator Forum Merdeka Barat 9 (FMB9) kepada peserta. FMB9 kali ini mengangkat tema “SP2020 Satu Data Indonesia”, di Gedung Kementerian Kominfo, Jakarta, (13/2).
.
FMB9 merupakan forum resmi pemerintah dalam menyampaikan informasi strategis, kebijakan lintas sektoral, dan klarifikasi isu yang berkembang di masyarakat. Sekretaris Dirjen Kependudukan dan Pencatatan Sipil Kemendagri, I Gede Suratha memulai dengan memberi apresiasi tinggi kepada BPS yang memberi kepercayaan pada data kependudukan sebagai data dasar yang digunakan dalam pelaksanaan Sensus Penduduk 2020 (SP2020). “Kami tunjukkan komitmen itu dengan menyerahkan data kependudukan tanggal 25 November tahun lalu. Hampir 266 juta yang sudah diserahkan ke BPS,” akunya.
.
BPS sendiri yang diwakili oleh Deputi Bidang Statistik Sosial, Margo Yuwono, menjelaskan manfaat sensus yang selain dapat mengetahui jumlah, karakteristik, distribusi, dan komposisi penduduk juga dapat digunakan sebagai proyeksi penduduk. “Semua aspek perencanaan itu informasi utamanya dari data kependudukan. Kalau data penduduknya tidak baik, maka semua aspek perencanaan menjadi kurang optimal,” sebut Margo.
.
Dari sisi perencanaan, Deputi Bidang Kependudukan dan Ketenagakerjaan, Pungky Sumadi dari Bappenas menuturkan, “Ini terobosan luar biasa besar (SP2020, red). Kita sudah mendeteksi lebih dari 15 tahun lalu akan kebutuhan satu data. Yang menarik adalah ketika data itu sudah jadi dan dikembalikan ke Dukcapil, bagaimana kita gunakan data sensus untuk perencanaan ke depan."
.
Sebagai statement pendukung SP2020, I Gede Suratha menginfokan akan ada surat edaran dari Kemendagri. “Saat penyerahan data, seluruh Dukcapil di 514 kabupaten/kota se-Indonesia ditambah 34 Dukcapil Provinsi menyatakan dukungannya kepada BPS dalam SP2020,” ujarnya. Margo pun menambahkan pesannya untuk awak media, “Kunci suksesnya SP2020 adalah partisipasi dari masyarakat. Hayuk, bareng-bareng kita suarakan ke negara ini bahwa setiap informasi ini penting,” tutupnya.</t>
  </si>
  <si>
    <t>Wowwww, 1 HARI JELANG SENSUS PENDUDUK
Sensus Penduduk Online akan dimulai pada 15 Februari 2020 hingga 31 Maret 2020.
Pastikan Anda dan keluarga Anda tercatat dalam Sensus Penduduk untuk data kependudukan yang akurat.
Isi sensus secara online melalui: sensus.bps.go.id
Mari Bersama, #MencatatIndonesia
#SP2020</t>
  </si>
  <si>
    <t>Apel Siaga SP2020: Siap Warnai Sejarah Bangsa
Hari ini, secara bersama-sama, seluruh jajaran BPS di Indonesia melakukan Apel Siaga Sensus Penduduk 2020 (SP2020). Apel ini bertepatan dengan tinggal satu hari Sensus Penduduk Online yang akan dilakukan esok hari dari tanggal 15 Februari hingga 31 Maret 2020. Di BPS (Pusat) sendiri apel dilaksanakan di pelataran parkir BPS, para pegawai hadir menggunakan kaos biru dengan tulisan #MencatatIndonesia. Apel dimulai dengan senam bersama para peserta.
.
Pembina Apel, Kepala BPS, Kecuk Suhariyanto mengajak seluruh pegawai BPS berkumpul di hari ini untuk menyatukan niat. “Saya ingin semua teman-teman, dari pusat sampai kabupaten, 16.000 pegawai BPS punya komitmen yang kuat untuk menyukseskan SP2020. Inilah saatnya kita memberikan kontribusi tidak hanya untuk BPS, tapi untuk masa depan bangsa,” ujar Kecuk.
.
Esok hari menjadi langkah besar perstatistikan nasional dengan dimulainya sensus secara online yang menjadi salah satu terobosan di SP2020. “Ini diperlukan dengan dua tujuan, pertama karena kita menyadari bahwa mobilitas masyarakat sangat tinggi, mereka sangat sibuk sehingga kita memberi kesempatan pada masyarakat untuk berpartisipasi, sekaligus kita ingin meningkatkan kesadaran masyarakat bahwa kita semua punya tanggungjawab untuk sadar administrasi,” menurut Kecuk.
.
Sensus kali ini juga sudah direstui oleh Presiden Joko Widodo saat launching pelaksanaan SP2020, 24 Januari lalu. “Kalau presiden, gubernur, seluruh universitas sudah bersiap dalam partisipasi SP2020, tentunya semangat kita harus dua kali lipat. Ketika semangat kita agak turun, teman-teman harus menancapkan di pikirannya bahwa apa yang kita kerjakan bukan hanya untuk BPS, tapi juga untuk mewarnai sejarah bangsa Indonesia,” tambahnya.
.
Di akhir Apel, Kecuk beserta seluruh pegawai yang hadir membubuhkan cap tangannya dalam sebuah spanduk panjang yang menyimbolkan kesiapan internal BPS dalam pelaksanaan SP2020. Momen yang diabadikan dengan apik oleh awak media yang hadir. “Sensus Penduduk 2020 mencatat Indonesia untuk menuju satu data kependudukan demi mencapai Indonesia maju,” tutup Kecuk.
.
#SP2020</t>
  </si>
  <si>
    <t>Siap Mencatat Indonesia!
Cap tangan aneka warna tampak menghiasi spanduk putih memanjang. Simbol kesiapan pegawai BPS dalam menyongsong Sensus Penduduk (SP) Online. Dikemas dalam Apel Siaga, pegawai BPS antusias mendengar sambutan Kepala BPS, Kecuk Suhariyanto (14/2).
.
Ribuan pegawai baik di BPS Pusat maupun daerah serentak mengikuti apel siaga SP Online pagi ini. Mengenakan kaos biru dengan tagar Mencatat Indonesia di dada, pegawai BPS seolah mengirim pesan bahwa Indonesia siap melaksanakan Sensus Penduduk Online.
.
#SP2020
#MencatatIndonesia
#HumasBPS</t>
  </si>
  <si>
    <t>Isi Sensus Penduduk Online Yuk!
Hari ini, hari pertama dimulainya Sensus Penduduk 2020 (SP2020) secara online. #SahabatData ada yang sudah isi belum?
.
Buat yang belum mengisi, ini #Statmin kasih langkah-langkahnya. Gampang kok! Sensus Penduduk Online hanya dapat diakses lewat alamat sensus.bps.go.id. Jika ada pertanyaan lebih detail bisa #SahabatData sampaikan lewat call center di (021) 345 2550.
.
Yuk ikutan Sensus Penduduk Online, karena informasi kependudukan Anda merupakan dasar perencanaan dan evaluasi pembangunan negeri ini.
.
#MencatatIndonesia
#SP2020</t>
  </si>
  <si>
    <t>Pengisian Sensus Penduduk Online Bersama Milenialz
Di hari pertama Sensus Penduduk 2020 Online, kantor BPS disesaki oleh pemuda-pemudi belia yang penuh dengan semangat dan antusiasme. Kurang lebih 300 mahasiswa dan pelajar dari sekitaran Jabodetabek hadir di Aula Gedung 1 Lantai 10 BPS menghadir acara Launching SP2020 Milenialz.
.
“Saya menjadi ikutan fresh dan semangat lagi di hadapan teman-teman milenialz. Padahal sebentar lagi saya masuk usia pensiun,” canda Adi Lumaksono, Sekretaris Utama BPS yang memberi sambutan. “Kenapa disebutnya milenialz, ada z nya, karena di antara teman-teman ini juga ada yang dari Generasi Z. Mengingat pentingnya momen SP2020, jangan sampai teman-teman lewatkan, peran kita akan memberi kontribus ke pembangunan yang akan datang,” lanjut Adi.
.
Acara ini merupakan hasil kolaborasi antara BPS dengan Yayasan Bela Negara Indonesia atau yang akrab disebut Beneran Indonesia. Sebuah yayasan yang bergerak di bidang pendidikan karakter dan kewarganegaraan. Kepada seluruh peserta, CEO Beneran Indonesia, Angsoka Yorintha Paundralingga menuturkan bahwa data itu membuka mata. “Ibarat green screen dalam film. Kalau green screennya dibuka selubungnya baru terlihat gambarnya. Begitu juga kalau datanya dibuka, barulah teman-teman bisa belajar banyak,” ucapnya.
.
Pembelajaran para peserta akhirnya juga dituangkan dalam acara ngibar alias ngisi bareng SP2020 Online. Dengan berbekal fotokopian KK dan Kartu Tanda Penduduk, insan muda Indonesia ini mengisi data kependudukan keluarganya masing-masing. Para pegawai BPS yang hadir juga turut membantu para milenial dalam memahami kosep isian yang sesuai. “Saya ikut untuk mencari teman, relasi, dan pengalaman,” ujar Samentha, mahasiswa Papua yang ikut hadir. “Saya mau tau tentang sensus dan bersosialisasi dengan teman-teman baru,” ujar salah satu pelajar yang berasal dari Tangerang. Siangnya, para milenial ini turun ke sepuluh tempat di Jakarta seperti Kota Tua, Pasar Baru, dan Monas untuk ikut menyosialisasikan SP2020 ke masyarakat.
.
#MencatatIndonesia
#SP2020</t>
  </si>
  <si>
    <t>Presiden Jokowi Sudah, Kalau Kamu?
Pentingnya data hasil pendataan Sensus Penduduk akan menentukan kebijakan pembangunan di masa depan.
Kebijakan terkait pendidikan, transportasi, kesehatan, serta fasilitas lainnya yang akan diprioritaskan pemerintah di masa yang akan datang.
Hari ini Sensus Penduduk Online sudah bisa diakses hingga tanggal 31 Maret 2020. Presiden Jokowi, ditemani Kepala BPS, sudah mengisi Sensus Penduduk Online.
Kalau kamu?
#MencatatIndonesia
#SP2020
#SensusPenduduk
#HumasBPS</t>
  </si>
  <si>
    <t>Jalan Sehat Bersama, Sosialisasikan SP2020 di Jakarta
JAKARTA – Kecuk Suhariyanto, Kepala BPS berkenan melepas peserta Jalan Sehat bersama dilaksanakan oleh Kementerian Koordinator Bidang Pembangunan Manusia dan Kebudayaan (Kemenko PMK), Kementerian Pendayagunaan Aparatur Negara dan Reformasi Birokrasi (Kemenpan RB), Kementerian Pariwisata dan Ekonomi Kreatif (Kemenparekraf), dan BPS. Start dimulai dari kantor Kemenpan RB, diikuti oleh sekitar 400 peserta. Sebelumnya dilakukan senam bersama untuk peregangan karena akan menempuh jarak yang cukup jauh yaitu sekitar 10 km melintasi pusat kota Jakarta. Jalan sehat diiringi dengan tarian reog ponorogo, melewati bundaran Senayan hingga finish di kantor Kemenko PMK. (16/02)
Tiba di Kemenko PMK, Census Dance menyemarakkan kegiatan pagi itu. Tak lupa pula sosialisasi kepada masyarakat yang berlalu-lalang turut dilakukan. Sebagai acara inti, dilakukan sosialisasi oleh Kepala BPS terkait Sensus Penduduk 2020 di aula Kemenko PMK kepada Sekretaris K/L, Asrena/Kasum, TNI/Polri. “Bayangkan kalau semua orang melakukan Sensus Penduduk Online, pertama awareness penduduk untuk wajib administrasi akan bagus. Kedua, save biayanya akan luar biasa. Saya punya mimpi tahun 2030 seperti Korea Selatan sudah tidak ada lagi Sensus Penduduk karena data registrasinya sudah bagus,” jelas Kecuk Suhariyanto, Kepala BPS
.
Pada kesempatan yang sama ia juga mengimbau kepada peserta yang hadir juga para pegawai yang ada di lingkungan k/l terkait agar berpartisipasi di Sensus Penduduk Online yang sudah dimulai kemarin tanggal 15 Februari 2020. “Mohon untuk partisipasinya karena apa yang kita kerjakan ini (Sensus Penduduk, red) akan sangat penting untuk membuat perencanaan di segala bidang,” pungkas Kecuk. .
#MencatatIndonesia</t>
  </si>
  <si>
    <t>PERKEMBANGAN EKSPOR DAN IMPOR INDONESIA, JANUARI 2020
Nilai ekspor Indonesia Januari 2020 mencapai US$13,41 miliar atau menurun 7,16 persen dibanding ekspor Desember 2019. Demikian juga dibanding Januari 2019 menurun 3,71 persen.
.
Ekspor nonmigas Januari 2020 mencapai US$12,61 miliar, turun 5,33 persen dibanding Desember 2019. Sementara itu dibanding ekspor nonmigas Januari 2019, turun 0,69 persen.
.
Ekspor nonmigas Januari 2020 terbesar adalah ke Tiongkok yaitu US$2,10 miliar, disusul Amerika Serikat US$1,62 miliar dan Jepang US$1,12 miliar, dengan kontribusi ketiganya mencapai 38,41 persen.
.
Nilai impor Indonesia Januari 2020 mencapai US$14,28 miliar atau turun 1,60 persen dibanding Desember 2019. Demikian pula jika dibanding Januari 2019 turun 4,78 persen.
.
Impor nonmigas Januari 2020 mencapai US$12,29 miliar atau turun 0,69 persen dibanding Desember 2019. Demikian pula dibanding Januari 2019 turun 7,85 persen.
.
Impor migas Januari 2020 mencapai US$1,99 miliar atau turun 6,85 persen dibanding Desember 2019. Sebaliknya jika dibanding Januari 2019 meningkat 19,95 persen.
.
Info selengkapnya dapat diunduh pada tautan berikut ini:
https://laci.bps.go.id/s/55liknQDC7ux8Bo
.
#rilisbps</t>
  </si>
  <si>
    <t>UPAH BURUH BULAN JANUARI 2020
Upah nominal harian buruh tani nasional pada Januari 2020 naik sebesar 0,59 persen dibanding upah buruh tani Desember 2019, yaitu dari Rp54.723,00 menjadi Rp55.046,00 per hari. Sementara itu, upah riil buruh tani mengalami penurunan sebesar 0,29 persen.
.
Upah nominal harian buruh bangunan (tukang bukan mandor) pada Januari 2020 naik 0,34 persen dibanding upah Desember 2019, yaitu dari Rp89.179,00 menjadi Rp89.478,00 per hari. Upah riil mengalami penurunan sebesar 0,05 persen.
.
Info selengkapnya dapat diunduh pada tautan berikut ini:
https://laci.bps.go.id/s/g9Sev9FhcNr71NC
.
#rilisbps</t>
  </si>
  <si>
    <t>INDEKS PEMBANGUNAN MANUSIA (IPM) TAHUN 2019
Pembangunan manusia di Indonesia terus mengalami kemajuan. Pada tahun 2019, Indeks Pembangunan Manusia (IPM) Indonesia mencapai 71,92. Angka ini meningkat sebesar 0,53 poin atau tumbuh sebesar 0,74 persen dibandingkan tahun 2018.
.
Pada tahun 2019, masyarakat Indonesia memenuhi kebutuhan hidup dengan rata-rata pengeluaran per kapita yang disesuaikan (PPP) sebesar 11,30 juta rupiah per tahun, meningkat 240 ribu rupiah dibandingkan pengeluaran tahun sebelumnya.
.
Info selengkapnya dapat diunduh pada tautan berikut ini:
https://laci.bps.go.id/s/s0pBeAR2k5gpAu9
.
#rilisbps</t>
  </si>
  <si>
    <t>Assalamualaikum #SahabatData…
Bagaimana, udah pada isi Sensus Penduduk Online belum? Jangan lupa isi ya. Siapkan Nomor KK, NIK, dan akta nikah, bagi yang sudah menikah. Buat yang belum menikah, #Statmin doakan agar segera diberikan jalannya. Aamiin…
Belum lama, ustaz yang juga seorang dokter, Zaidul Akbar, memberi ceramah ke BPS. Tidak lupa Ia juga memberi dukungan terhadap pelaksanaan Sensus Penduduk 2020. Nah, kira-kira kalau Ustaz Dokter Zaidul Akbar isi Sensus Penduduk Online, pekerjaannya apa ya?? Hehe…
.
Wassalamualaikum
.
#MencatatIndonesia
#RabuSP
#SP2020</t>
  </si>
  <si>
    <t>Memilih Sensus Penduduk Online
Partisipasi masyarakat dalam Sensus Penduduk 2020 dapat menentukan arah pembangunan dan kebijakan di masa yang akan datang. Partisipasi tersebut dapat disalurkan baik melalui Sensus Penduduk Online maupun Sensus Penduduk Wawancara.
Muhammad Jusuf Kalla, Ketua Umum Dewan Masjid Indonesia, yang juga Wakil Presiden RI 2004-2009 &amp; 2014-2019, memilih mengisi Sensus Penduduk Online. Selain lebih cepat, mengisi secara online juga dirasa lebih mudah disela-sela kesibukan yang beliau jalani sehari-hari.
Kalau kamu?
#MencatatIndonesia
#SP2020</t>
  </si>
  <si>
    <t>Ada Pertanyaan? Call Center Menjawab
Masih ada yang belum mengisi Sensus Penduduk Online?
Atau menemui kendala ketika mengisi?
Tenang. Masyarakat dapat menghubungi Call Center Sensus Penduduk 2020 pada nomor yang tertera pada poster. Ingat, jangan sampai salah nomor ya! Semua kendala dan pertanyaan tentang Sensus Penduduk Online dapat dikonsultasikan melalui nomor di atas.
Yuk, isi Sensus Penduduk Online!
#MencatatIndonesia
#SP2020</t>
  </si>
  <si>
    <t>Reposted from @bpsmurungraya "..hp saya gak canggih, tapi saya tau data itu penting. Saya dengar di radio kalo ke BPS bisa dibantu untuk mengisikan makanya saya ke sini.." ungkap pak Mardani
Pak Mardani, seorang kakek yang datang ke kantor BPS Kabupaten Murung Raya untuk mengisi data keluarganya dalam Sensus Penduduk Online. Meski memiliki keterbatasan (tidak memiliki gadget yang canggih) dengan semangat beliau membawa KTP dan KK ke BPS dengan berjalan kaki dari tempat beliau biasa bekerja di daerah Pasar Pelita (berjarak +/- 4 Km dari Kantor BPS).
.
Kakek Mardani aja bisa, masa kita tidak, ayo isikan data kita di sensus.bps.go.id
.
.
@bpskalteng
#MencatatIndonesia
#sp2020</t>
  </si>
  <si>
    <t>Ngibar Sensus Penduduk Online di Kampus IPB
.
“Saya, beberapa hari lalu mendapatkan link untuk mengisi Sensus Penduduk 2020. Namun, ada info yang beredar bahwa itu hoaks,” ucap Sri Nurdiati, Dekan Fakultas MIPA Institut Pertanian Bogor (FMIPA IPB) dalam sambutannya di acara Ngisi Bareng (Ngibar) Sensus Penduduk 2020 Online (SP Online) bersama Mahasiswa Sarjana dan Pascasarjana FMIPA IPB di Auditorium Andi Hakim Nasution, Kampus IPB Dramaga, Bogor, (21/2).
.
Isu pencurian data individu, menjadi alasan Sri belum berani mengisi SP Online di laman web sensus.bps.go.id. Kekhawatiran itu terbantahkan saat Deputi Bidang Statistik Sosial BPS, Margo Yuwono, menyampaikan paparan mengenai pentingnya SP2020 dalam acara tersebut. BPS menjamin kerahasiaan data masyarakat yang diisikan pada SP Online. Sebab, Undang-Undang Nomor 16 tahun 1997 tentang Statistik mewajibkan BPS menjaga kerahasiaan responden.
.
Margo menegaskan bahwa pihaknya telah menyiapkan sistem yang aman. BPS telah menggandeng Badan Siber dan Sandi Negara (BSSN) serta Kementerian Komunikasi dan Informatika (Kominfo) untuk keamanan data sensus penduduk. Infrastruktur pun sudah diuji berulang kali oleh sejumlah ahli dari Institut Teknologi Bandung (ITB), Australia Bureau of Statistics (ABS), dan Jepang.
.
Acara inipun disambut baik oleh civitas akademika IPB. Dengan adanya Ngibar, mengisi SP Online jadi lebih mudah dan terarah. Meskipun demikian, masih ada beberapa peserta yang gagal untuk login ke laman sensus.bps.go.id. Namun tim IT BPS yang memandu cara pengisian di sana, sigap untuk mengatasi masalah tersebut. “Kalau susah untuk masuk, disarankan menggunakan browser chrome atau dalam mode private browser, contohnya di menu tab samaran baru," ucap Alfatihah Reno, Kepala Seksi Pengembangan Sistem Integrasi Statistik, BPS.
.
Acara yang berlangsung meriah ini merupakan kerjasama antara BPS Pusat, BPS Provinsi Jawa Barat, BPS Kabupaten Bogor, dan Departemen Statistika FMIPA IPB.
.
#MencatatIndonesia
#SP2020</t>
  </si>
  <si>
    <t>Lho, kok pertanyaan keamanan tidak muncul?
Kok bukti pengisian tidak ada?
#Statmin coba berikan beberapa tips mengisi Sensus Penduduk Online.
Beli bata pagi-pagi, yuk #SahabatData segera isi!
#MencatatIndonesia
#SP2020</t>
  </si>
  <si>
    <t>Sensus Penduduk Penentu Arah Kebijakan
Sensus Penduduk sangat penting, karena akan menentukan arah kebijakan pembangunan Indonesia ke depan. Pernyataan di atas berasal dari Menteri Koordinator Bidang Politik, Hukum, dan Keamanan RI, Mahfud MD.
.
Mahfud pun mengajak #sahabatdata untuk ikut mengisi Sensus Penduduk Online 15 Februari - 31 Maret 2020. Buat yang sudah berpartisipasi, #statmin ucapkan terima kasih 🙏🙏🙏.
.
#MencatatIndonesia
#SP2020</t>
  </si>
  <si>
    <t>Bagi Indonesia, Kamu Berarti
Kadang beberapa hal yang terjadi dalam kehidupan sehari-hari, tidak sesuai ekspektasi. Keringat, air mata, rasa rindu, dan sesak di dada membuat perasaan sepi dan sendiri datang dan pergi.
Namun dalam penentuan kebijakan pembangunan di masa depan, keberadaanmu merupakan hal yang penting. Online atau wawancara, kami memberikan pilihan bagi anda untuk berpartisipasi.
Karena bagi Indonesia, kamu berarti.
#MencatatIndonesia
#SP2020
#RabuSP
68 ming
Foto profil boby_xcc
boby_xcc
😨😨😨
66 mingBalas
Foto profil auliaabdrachman
auliaabdrachman
Masih tidak berharga, buktinya manusia Indonesia hanya dijadikan sekedar angka-angka</t>
  </si>
  <si>
    <t>Reposted from @bps_nabire .
Selamat malam #SahabatData
Selamat memasuki akhir pekan. Nah udah pada isi sensus online belum nih? Kak @ralineshah aja udah lho 😄, kamu kapan? .
#SP2020 #MencatatIndonesia</t>
  </si>
  <si>
    <t>Reposted from @kementerian.atrbpn .
Yuk Berpartisipasi dalam Sensus Penduduk!
.
Sensus Penduduk akan menjadi langkah besar menuju Satu Data Indonesia sekaligus menentukan arah kebijakan pembangunan ke depan. Imbauan untuk berpartisipasi dalam Sensus Penduduk disuarakan oleh Menteri Agraria dan Tata Ruang/Kepala Badan Pertanahan Nasional (ATR/BPN), Sofyan A. Djalil.
.
Menteri Sofyan A. Djalil pun mengajak #SobATRBPN dan #SahabatData untuk ikut mengisi Sensus Penduduk Online 15 Februari - 31 Maret 2020.
.
#MencatatIndonesia
#SP2020</t>
  </si>
  <si>
    <t>Hapus Keraguan di Hati, Sensus Penduduk Online Aman
Keamanan informasi yang #SahabatData berikan dalam SP Online menjadi prioritas BPS. Terdapat lima lapis kemanan yang dipasang dalam sistem. Mulai dari kemanan pada alur pengisian, desain infrastruktur, hingga sistem back-up. Informasi yang #SahabatData sampaikan pastinya juga tidak akan diperjualbelikan.
Terima kasih bagi #SahabatData yang telah mengisi SP Online. Bagi #SahabatData yang masih bimbang, hapus keraguan di hati. Segera klik laman sensus.bps.go.id untuk berpartisipasi pada SP Online yang akan berlangsung hingga 31 Maret 2020.
#MencatatIndonesia
#SP2020</t>
  </si>
  <si>
    <t>1 Januari 2020</t>
  </si>
  <si>
    <t>Dapet like dan comment, Adanya balasan atas komen dari admin atau pengguna lain = 3</t>
  </si>
  <si>
    <t>jumlah elemen multimedia</t>
  </si>
  <si>
    <t>jumlah elemen</t>
  </si>
  <si>
    <t>Hasil uji</t>
  </si>
  <si>
    <t>M: jumlah coding yang sama</t>
  </si>
  <si>
    <t>N1: jumlah coding dr coder 1</t>
  </si>
  <si>
    <t>N2: jumlah coding dr coder 2</t>
  </si>
  <si>
    <t xml:space="preserve">M = </t>
  </si>
  <si>
    <t xml:space="preserve">N1 = </t>
  </si>
  <si>
    <t xml:space="preserve">N2 = </t>
  </si>
  <si>
    <t>reliabilitas antar coder</t>
  </si>
  <si>
    <t>Jam hasil coding dari kolom E</t>
  </si>
  <si>
    <t>3. lainnya</t>
  </si>
  <si>
    <t>Interaktivitas</t>
  </si>
  <si>
    <t>Elemen multimedia</t>
  </si>
  <si>
    <t>Penggunaan hashtag</t>
  </si>
  <si>
    <t>Mention</t>
  </si>
  <si>
    <t>Eksternal Link</t>
  </si>
  <si>
    <t>Waktu unggah</t>
  </si>
  <si>
    <t>Keaslian unggahan</t>
  </si>
  <si>
    <t>Relevansi</t>
  </si>
  <si>
    <t>Topik</t>
  </si>
  <si>
    <t>Gambar</t>
  </si>
  <si>
    <t>Video</t>
  </si>
  <si>
    <t>Gambar dan video</t>
  </si>
  <si>
    <t>Menggunakan format gambar saja =1</t>
  </si>
  <si>
    <t>menggunakan format video saja =2</t>
  </si>
  <si>
    <t>menggunakan kombinasi gambar dan video = 3</t>
  </si>
  <si>
    <t>elemen multimedia (1,2,3)</t>
  </si>
  <si>
    <t>penggunaan hashtag dalam caption postingan</t>
  </si>
  <si>
    <t>mention dalam caption postingan</t>
  </si>
  <si>
    <t>external link dalam caption postingan</t>
  </si>
  <si>
    <t>1. gambar</t>
  </si>
  <si>
    <t>2. video</t>
  </si>
  <si>
    <t>3. kombinasi gambar dan video</t>
  </si>
  <si>
    <t xml:space="preserve"> iklan layanan masyarakat, rekomendasi bermanfaat bagi kepentingan publik, kegiatan operasional dan event, program, atau kebijakan instansi =1</t>
  </si>
  <si>
    <t>permintaan feedback dari masyarakat (secara eksplisit) terkait topik, polling survey, penggalangan dana (meskipun tidak terkait dengan visi misi institusi) = 2</t>
  </si>
  <si>
    <t>dialog online -&gt; berupa tanya jawab antara admin dan user lain seputar isu kebijakan pemerintah, diskusi offline -&gt; berupa undangan untuk mendiskusikan isu kebijakan umum, kolaborasi offline -&gt; berupa permintaan user untuk terlibat dalam kegiatan pemerintah = 3</t>
  </si>
  <si>
    <t>melaporkan kegiatan positif -&gt;  untuk mendapatkan atribusi positif dari user atau berupa ungkapan pencapaian instansi (kami kembali menerima penghargaan…. dst), posisi politik -&gt; mengambil posisi tegas atas sebuah isu, aksi simbolik -&gt; ucapan syukur, selamat, belasungkawa, hari raya keagaman, atau percakapan basa basi admin -&gt; trivia, branding -&gt; elaborasi penyajian fitur dan layanan instansi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</si>
</sst>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0">
    <font>
      <sz val="11"/>
      <color theme="1"/>
      <name val="Calibri"/>
      <family val="2"/>
      <scheme val="minor"/>
    </font>
    <font>
      <b/>
      <sz val="11"/>
      <color theme="1"/>
      <name val="Arial"/>
      <family val="2"/>
    </font>
    <font>
      <b/>
      <sz val="11"/>
      <color rgb="FF000000"/>
      <name val="Arial"/>
      <family val="2"/>
    </font>
    <font>
      <sz val="11"/>
      <color rgb="FF000000"/>
      <name val="Arial"/>
      <family val="2"/>
    </font>
    <font>
      <sz val="11"/>
      <color theme="1"/>
      <name val="Arial"/>
      <family val="2"/>
    </font>
    <font>
      <sz val="8"/>
      <color theme="1"/>
      <name val="Calibri"/>
      <family val="2"/>
      <scheme val="minor"/>
    </font>
    <font>
      <sz val="10"/>
      <color rgb="FF000000"/>
      <name val="Arial Unicode MS"/>
      <family val="2"/>
    </font>
    <font>
      <u/>
      <sz val="11"/>
      <color theme="10"/>
      <name val="Calibri"/>
      <family val="2"/>
      <scheme val="minor"/>
    </font>
    <font>
      <sz val="10"/>
      <color rgb="FF000000"/>
      <name val="Calibri"/>
      <family val="2"/>
      <scheme val="minor"/>
    </font>
    <font>
      <b/>
      <sz val="11"/>
      <color theme="1"/>
      <name val="Calibri"/>
      <family val="2"/>
      <scheme val="minor"/>
    </font>
  </fonts>
  <fills count="7">
    <fill>
      <patternFill patternType="none"/>
    </fill>
    <fill>
      <patternFill patternType="gray125"/>
    </fill>
    <fill>
      <patternFill patternType="solid">
        <fgColor rgb="FF7F7F7F"/>
        <bgColor indexed="64"/>
      </patternFill>
    </fill>
    <fill>
      <patternFill patternType="solid">
        <fgColor rgb="FFD0CECE"/>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0" fontId="7"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0" fillId="0" borderId="0" xfId="0" applyAlignment="1">
      <alignment horizontal="center" vertical="center" wrapText="1"/>
    </xf>
    <xf numFmtId="0" fontId="4" fillId="0" borderId="3" xfId="0" applyFont="1" applyBorder="1" applyAlignment="1">
      <alignment horizontal="justify" vertical="center" wrapText="1"/>
    </xf>
    <xf numFmtId="0" fontId="0" fillId="0" borderId="9" xfId="0" applyBorder="1"/>
    <xf numFmtId="0" fontId="0" fillId="0" borderId="9" xfId="0" applyBorder="1" applyAlignment="1">
      <alignment wrapText="1"/>
    </xf>
    <xf numFmtId="0" fontId="0" fillId="0" borderId="9" xfId="0" applyBorder="1" applyAlignment="1">
      <alignment horizontal="center" vertical="center" wrapText="1"/>
    </xf>
    <xf numFmtId="0" fontId="5" fillId="0" borderId="9" xfId="0" applyFont="1" applyBorder="1" applyAlignment="1">
      <alignment horizontal="center"/>
    </xf>
    <xf numFmtId="0" fontId="0" fillId="0" borderId="4" xfId="0" applyFont="1" applyBorder="1" applyAlignment="1">
      <alignment horizontal="left" vertical="center" wrapText="1"/>
    </xf>
    <xf numFmtId="0" fontId="6" fillId="0" borderId="9" xfId="0" applyFont="1" applyBorder="1" applyAlignment="1">
      <alignment vertical="center"/>
    </xf>
    <xf numFmtId="0" fontId="0" fillId="0" borderId="9" xfId="0" applyFill="1" applyBorder="1"/>
    <xf numFmtId="0" fontId="0" fillId="0" borderId="0" xfId="0" applyAlignment="1">
      <alignment wrapText="1"/>
    </xf>
    <xf numFmtId="0" fontId="7" fillId="0" borderId="9" xfId="1" applyBorder="1"/>
    <xf numFmtId="0" fontId="5" fillId="0" borderId="10" xfId="0" applyFont="1" applyBorder="1" applyAlignment="1">
      <alignment horizontal="center"/>
    </xf>
    <xf numFmtId="0" fontId="0" fillId="0" borderId="13" xfId="0" applyBorder="1"/>
    <xf numFmtId="0" fontId="8" fillId="0" borderId="9" xfId="0" applyFont="1" applyBorder="1" applyAlignment="1">
      <alignment vertical="center"/>
    </xf>
    <xf numFmtId="0" fontId="0" fillId="0" borderId="14" xfId="0" applyBorder="1"/>
    <xf numFmtId="0" fontId="0" fillId="0" borderId="11" xfId="0" applyBorder="1"/>
    <xf numFmtId="0" fontId="0" fillId="5" borderId="9" xfId="0" applyFill="1" applyBorder="1"/>
    <xf numFmtId="0" fontId="0" fillId="6" borderId="9" xfId="0" applyFill="1" applyBorder="1" applyAlignment="1">
      <alignment horizontal="center" vertical="center" wrapText="1"/>
    </xf>
    <xf numFmtId="0" fontId="5" fillId="6" borderId="9" xfId="0" applyFont="1" applyFill="1" applyBorder="1" applyAlignment="1">
      <alignment horizontal="center"/>
    </xf>
    <xf numFmtId="0" fontId="0" fillId="6" borderId="0" xfId="0" applyFill="1"/>
    <xf numFmtId="0" fontId="0" fillId="0" borderId="9" xfId="0" applyFill="1" applyBorder="1" applyAlignment="1">
      <alignment horizontal="center" vertical="center" wrapText="1"/>
    </xf>
    <xf numFmtId="0" fontId="5" fillId="0" borderId="9" xfId="0" applyFont="1" applyFill="1" applyBorder="1" applyAlignment="1">
      <alignment horizontal="center"/>
    </xf>
    <xf numFmtId="0" fontId="0" fillId="0" borderId="0" xfId="0" applyFill="1"/>
    <xf numFmtId="164" fontId="0" fillId="0" borderId="9" xfId="0" applyNumberFormat="1" applyBorder="1"/>
    <xf numFmtId="164" fontId="0" fillId="0" borderId="0" xfId="0" applyNumberFormat="1"/>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0" borderId="8"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3"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5"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5" xfId="0" applyFont="1" applyBorder="1" applyAlignment="1">
      <alignment horizontal="left" vertical="center"/>
    </xf>
    <xf numFmtId="0" fontId="0" fillId="0" borderId="9" xfId="0" applyBorder="1" applyAlignment="1">
      <alignment horizontal="left"/>
    </xf>
    <xf numFmtId="0" fontId="9" fillId="4" borderId="9"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nstagram.com/p/B7vnH4opbzf/" TargetMode="External"/><Relationship Id="rId3" Type="http://schemas.openxmlformats.org/officeDocument/2006/relationships/hyperlink" Target="https://www.instagram.com/p/B7iJ2HKDEil/" TargetMode="External"/><Relationship Id="rId7" Type="http://schemas.openxmlformats.org/officeDocument/2006/relationships/hyperlink" Target="https://www.instagram.com/p/B7tDKfcJ5Mk/" TargetMode="External"/><Relationship Id="rId2" Type="http://schemas.openxmlformats.org/officeDocument/2006/relationships/hyperlink" Target="https://www.instagram.com/p/B7ihWloDTzR/" TargetMode="External"/><Relationship Id="rId1" Type="http://schemas.openxmlformats.org/officeDocument/2006/relationships/hyperlink" Target="https://www.instagram.com/p/B7D1RUMpvBx/" TargetMode="External"/><Relationship Id="rId6" Type="http://schemas.openxmlformats.org/officeDocument/2006/relationships/hyperlink" Target="https://www.instagram.com/p/B7s6FffJEVI/" TargetMode="External"/><Relationship Id="rId5" Type="http://schemas.openxmlformats.org/officeDocument/2006/relationships/hyperlink" Target="https://www.instagram.com/p/B9HHJAZJBGK/" TargetMode="External"/><Relationship Id="rId10" Type="http://schemas.openxmlformats.org/officeDocument/2006/relationships/printerSettings" Target="../printerSettings/printerSettings3.bin"/><Relationship Id="rId4" Type="http://schemas.openxmlformats.org/officeDocument/2006/relationships/hyperlink" Target="https://www.instagram.com/p/B75zAm0J5eP/" TargetMode="External"/><Relationship Id="rId9" Type="http://schemas.openxmlformats.org/officeDocument/2006/relationships/hyperlink" Target="https://www.instagram.com/p/B6zlWPtpgrl/"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instagram.com/p/B7qT1Xdpv61/" TargetMode="External"/><Relationship Id="rId21" Type="http://schemas.openxmlformats.org/officeDocument/2006/relationships/hyperlink" Target="https://www.instagram.com/p/B7kUyDTJJJ4/" TargetMode="External"/><Relationship Id="rId42" Type="http://schemas.openxmlformats.org/officeDocument/2006/relationships/hyperlink" Target="https://www.instagram.com/p/B79GbbXpHip/" TargetMode="External"/><Relationship Id="rId47" Type="http://schemas.openxmlformats.org/officeDocument/2006/relationships/hyperlink" Target="https://www.instagram.com/p/B8EI8ZIJD55/" TargetMode="External"/><Relationship Id="rId63" Type="http://schemas.openxmlformats.org/officeDocument/2006/relationships/hyperlink" Target="https://www.instagram.com/p/B8LxbmBptqp/" TargetMode="External"/><Relationship Id="rId68" Type="http://schemas.openxmlformats.org/officeDocument/2006/relationships/hyperlink" Target="https://www.instagram.com/p/B8S32Ikp2M0/" TargetMode="External"/><Relationship Id="rId84" Type="http://schemas.openxmlformats.org/officeDocument/2006/relationships/hyperlink" Target="https://www.instagram.com/p/B8k0gRLpCZh/" TargetMode="External"/><Relationship Id="rId89" Type="http://schemas.openxmlformats.org/officeDocument/2006/relationships/hyperlink" Target="https://www.instagram.com/p/B8qFe81DY2n/" TargetMode="External"/><Relationship Id="rId16" Type="http://schemas.openxmlformats.org/officeDocument/2006/relationships/hyperlink" Target="https://www.instagram.com/p/B60DYHHDxtq/" TargetMode="External"/><Relationship Id="rId11" Type="http://schemas.openxmlformats.org/officeDocument/2006/relationships/hyperlink" Target="https://www.instagram.com/p/B7VNgP0pv7j/" TargetMode="External"/><Relationship Id="rId32" Type="http://schemas.openxmlformats.org/officeDocument/2006/relationships/hyperlink" Target="https://www.instagram.com/p/B7xVDkbJ4YH/" TargetMode="External"/><Relationship Id="rId37" Type="http://schemas.openxmlformats.org/officeDocument/2006/relationships/hyperlink" Target="https://www.instagram.com/p/B73atQ_pP5O/" TargetMode="External"/><Relationship Id="rId53" Type="http://schemas.openxmlformats.org/officeDocument/2006/relationships/hyperlink" Target="https://www.instagram.com/p/B8GV0LTppix/" TargetMode="External"/><Relationship Id="rId58" Type="http://schemas.openxmlformats.org/officeDocument/2006/relationships/hyperlink" Target="https://www.instagram.com/p/B8IlbhOJwkr/" TargetMode="External"/><Relationship Id="rId74" Type="http://schemas.openxmlformats.org/officeDocument/2006/relationships/hyperlink" Target="https://www.instagram.com/p/B8aoRKcpI6T/" TargetMode="External"/><Relationship Id="rId79" Type="http://schemas.openxmlformats.org/officeDocument/2006/relationships/hyperlink" Target="https://www.instagram.com/p/B8ffPzSpU9z/" TargetMode="External"/><Relationship Id="rId102" Type="http://schemas.openxmlformats.org/officeDocument/2006/relationships/hyperlink" Target="https://www.instagram.com/p/B7ihWloDTzR/" TargetMode="External"/><Relationship Id="rId5" Type="http://schemas.openxmlformats.org/officeDocument/2006/relationships/hyperlink" Target="https://www.instagram.com/p/B7Zw2yHpfJn/" TargetMode="External"/><Relationship Id="rId90" Type="http://schemas.openxmlformats.org/officeDocument/2006/relationships/hyperlink" Target="https://www.instagram.com/p/B8qH264jT5C/" TargetMode="External"/><Relationship Id="rId95" Type="http://schemas.openxmlformats.org/officeDocument/2006/relationships/hyperlink" Target="https://www.instagram.com/p/B82iCpHJgSx/" TargetMode="External"/><Relationship Id="rId22" Type="http://schemas.openxmlformats.org/officeDocument/2006/relationships/hyperlink" Target="https://www.instagram.com/p/B7lOAwwJTLb/" TargetMode="External"/><Relationship Id="rId27" Type="http://schemas.openxmlformats.org/officeDocument/2006/relationships/hyperlink" Target="https://www.instagram.com/p/B7r9vLXpIbz/" TargetMode="External"/><Relationship Id="rId43" Type="http://schemas.openxmlformats.org/officeDocument/2006/relationships/hyperlink" Target="https://www.instagram.com/p/B7-bV-ZJX6c/" TargetMode="External"/><Relationship Id="rId48" Type="http://schemas.openxmlformats.org/officeDocument/2006/relationships/hyperlink" Target="https://www.instagram.com/p/B8GNEM1Jsck/" TargetMode="External"/><Relationship Id="rId64" Type="http://schemas.openxmlformats.org/officeDocument/2006/relationships/hyperlink" Target="https://www.instagram.com/p/B8L-7OLpiqq/" TargetMode="External"/><Relationship Id="rId69" Type="http://schemas.openxmlformats.org/officeDocument/2006/relationships/hyperlink" Target="https://www.instagram.com/p/B8U00xrpIzT/" TargetMode="External"/><Relationship Id="rId80" Type="http://schemas.openxmlformats.org/officeDocument/2006/relationships/hyperlink" Target="https://www.instagram.com/p/B8hsFC5JarK/" TargetMode="External"/><Relationship Id="rId85" Type="http://schemas.openxmlformats.org/officeDocument/2006/relationships/hyperlink" Target="https://www.instagram.com/p/B8lHJ6PJoyF/" TargetMode="External"/><Relationship Id="rId12" Type="http://schemas.openxmlformats.org/officeDocument/2006/relationships/hyperlink" Target="https://www.instagram.com/p/B7VKYxWDRyP/" TargetMode="External"/><Relationship Id="rId17" Type="http://schemas.openxmlformats.org/officeDocument/2006/relationships/hyperlink" Target="https://www.instagram.com/p/B60BsXCD1o_/" TargetMode="External"/><Relationship Id="rId33" Type="http://schemas.openxmlformats.org/officeDocument/2006/relationships/hyperlink" Target="https://www.instagram.com/p/B7zz8cIpSK8/" TargetMode="External"/><Relationship Id="rId38" Type="http://schemas.openxmlformats.org/officeDocument/2006/relationships/hyperlink" Target="https://www.instagram.com/p/B744ehHpZCi/" TargetMode="External"/><Relationship Id="rId59" Type="http://schemas.openxmlformats.org/officeDocument/2006/relationships/hyperlink" Target="https://www.instagram.com/p/B8JOWOxpZ8Q/" TargetMode="External"/><Relationship Id="rId103" Type="http://schemas.openxmlformats.org/officeDocument/2006/relationships/hyperlink" Target="https://www.instagram.com/p/B7iJ2HKDEil/" TargetMode="External"/><Relationship Id="rId20" Type="http://schemas.openxmlformats.org/officeDocument/2006/relationships/hyperlink" Target="https://www.instagram.com/p/B7gOCMtpMK9/" TargetMode="External"/><Relationship Id="rId41" Type="http://schemas.openxmlformats.org/officeDocument/2006/relationships/hyperlink" Target="https://www.instagram.com/p/B78Uu7ip9pu/" TargetMode="External"/><Relationship Id="rId54" Type="http://schemas.openxmlformats.org/officeDocument/2006/relationships/hyperlink" Target="https://www.instagram.com/p/B8GV_Hhp9tY/" TargetMode="External"/><Relationship Id="rId62" Type="http://schemas.openxmlformats.org/officeDocument/2006/relationships/hyperlink" Target="https://www.instagram.com/p/B8LpN0fJR_3/" TargetMode="External"/><Relationship Id="rId70" Type="http://schemas.openxmlformats.org/officeDocument/2006/relationships/hyperlink" Target="https://www.instagram.com/p/B8VVWKKpBYI/" TargetMode="External"/><Relationship Id="rId75" Type="http://schemas.openxmlformats.org/officeDocument/2006/relationships/hyperlink" Target="https://www.instagram.com/p/B8crhIhpY2Q/" TargetMode="External"/><Relationship Id="rId83" Type="http://schemas.openxmlformats.org/officeDocument/2006/relationships/hyperlink" Target="https://www.instagram.com/p/B8kNhCoJ_VU/" TargetMode="External"/><Relationship Id="rId88" Type="http://schemas.openxmlformats.org/officeDocument/2006/relationships/hyperlink" Target="https://www.instagram.com/p/B8qC8lpD2oE/" TargetMode="External"/><Relationship Id="rId91" Type="http://schemas.openxmlformats.org/officeDocument/2006/relationships/hyperlink" Target="https://www.instagram.com/p/B8v7MhRppj8/" TargetMode="External"/><Relationship Id="rId96" Type="http://schemas.openxmlformats.org/officeDocument/2006/relationships/hyperlink" Target="https://www.instagram.com/p/B87r9N3pRtp/" TargetMode="External"/><Relationship Id="rId1" Type="http://schemas.openxmlformats.org/officeDocument/2006/relationships/hyperlink" Target="https://www.instagram.com/p/B7fM64SJqrP/" TargetMode="External"/><Relationship Id="rId6" Type="http://schemas.openxmlformats.org/officeDocument/2006/relationships/hyperlink" Target="https://www.instagram.com/p/B7YQrS_Jd89/" TargetMode="External"/><Relationship Id="rId15" Type="http://schemas.openxmlformats.org/officeDocument/2006/relationships/hyperlink" Target="https://www.instagram.com/p/B60GT_RD7Kx/" TargetMode="External"/><Relationship Id="rId23" Type="http://schemas.openxmlformats.org/officeDocument/2006/relationships/hyperlink" Target="https://www.instagram.com/p/B7m0ZDmJyK9/" TargetMode="External"/><Relationship Id="rId28" Type="http://schemas.openxmlformats.org/officeDocument/2006/relationships/hyperlink" Target="https://www.instagram.com/p/B7tDKfcJ5Mk/" TargetMode="External"/><Relationship Id="rId36" Type="http://schemas.openxmlformats.org/officeDocument/2006/relationships/hyperlink" Target="https://www.instagram.com/p/B73Ia5Npcn7/" TargetMode="External"/><Relationship Id="rId49" Type="http://schemas.openxmlformats.org/officeDocument/2006/relationships/hyperlink" Target="https://www.instagram.com/p/B8GVVUApEHe/" TargetMode="External"/><Relationship Id="rId57" Type="http://schemas.openxmlformats.org/officeDocument/2006/relationships/hyperlink" Target="https://www.instagram.com/p/B8HHn6GJRGQ/" TargetMode="External"/><Relationship Id="rId10" Type="http://schemas.openxmlformats.org/officeDocument/2006/relationships/hyperlink" Target="https://www.instagram.com/p/B7VT7bkDJeb/" TargetMode="External"/><Relationship Id="rId31" Type="http://schemas.openxmlformats.org/officeDocument/2006/relationships/hyperlink" Target="https://www.instagram.com/p/B7vnH4opbzf/" TargetMode="External"/><Relationship Id="rId44" Type="http://schemas.openxmlformats.org/officeDocument/2006/relationships/hyperlink" Target="https://www.instagram.com/p/B7_M34xpRw-/" TargetMode="External"/><Relationship Id="rId52" Type="http://schemas.openxmlformats.org/officeDocument/2006/relationships/hyperlink" Target="https://www.instagram.com/p/B8GVtBepcy7/" TargetMode="External"/><Relationship Id="rId60" Type="http://schemas.openxmlformats.org/officeDocument/2006/relationships/hyperlink" Target="https://www.instagram.com/p/B8JZZK0JRpr/" TargetMode="External"/><Relationship Id="rId65" Type="http://schemas.openxmlformats.org/officeDocument/2006/relationships/hyperlink" Target="https://www.instagram.com/p/B8Ne-aFpf8i/" TargetMode="External"/><Relationship Id="rId73" Type="http://schemas.openxmlformats.org/officeDocument/2006/relationships/hyperlink" Target="https://www.instagram.com/p/B8Y4K6NJ2cx/" TargetMode="External"/><Relationship Id="rId78" Type="http://schemas.openxmlformats.org/officeDocument/2006/relationships/hyperlink" Target="https://www.instagram.com/p/B8fL4pZpCCy/" TargetMode="External"/><Relationship Id="rId81" Type="http://schemas.openxmlformats.org/officeDocument/2006/relationships/hyperlink" Target="https://www.instagram.com/p/B8iHeN6pvCv/" TargetMode="External"/><Relationship Id="rId86" Type="http://schemas.openxmlformats.org/officeDocument/2006/relationships/hyperlink" Target="https://www.instagram.com/p/B8lpMBdJH0N/" TargetMode="External"/><Relationship Id="rId94" Type="http://schemas.openxmlformats.org/officeDocument/2006/relationships/hyperlink" Target="https://www.instagram.com/p/B80xO6ep9Of/" TargetMode="External"/><Relationship Id="rId99" Type="http://schemas.openxmlformats.org/officeDocument/2006/relationships/hyperlink" Target="https://www.instagram.com/p/B9HHJAZJBGK/" TargetMode="External"/><Relationship Id="rId101" Type="http://schemas.openxmlformats.org/officeDocument/2006/relationships/hyperlink" Target="https://www.instagram.com/p/B9JsLC0pksz/" TargetMode="External"/><Relationship Id="rId4" Type="http://schemas.openxmlformats.org/officeDocument/2006/relationships/hyperlink" Target="https://www.instagram.com/p/B7Z9VKxp7Vh/" TargetMode="External"/><Relationship Id="rId9" Type="http://schemas.openxmlformats.org/officeDocument/2006/relationships/hyperlink" Target="https://www.instagram.com/p/B7VcVEKD8Gn/" TargetMode="External"/><Relationship Id="rId13" Type="http://schemas.openxmlformats.org/officeDocument/2006/relationships/hyperlink" Target="https://www.instagram.com/p/B7D1RUMpvBx/" TargetMode="External"/><Relationship Id="rId18" Type="http://schemas.openxmlformats.org/officeDocument/2006/relationships/hyperlink" Target="https://www.instagram.com/p/B6zlWPtpgrl/" TargetMode="External"/><Relationship Id="rId39" Type="http://schemas.openxmlformats.org/officeDocument/2006/relationships/hyperlink" Target="https://www.instagram.com/p/B75zAm0J5eP/" TargetMode="External"/><Relationship Id="rId34" Type="http://schemas.openxmlformats.org/officeDocument/2006/relationships/hyperlink" Target="https://www.instagram.com/p/B70ra_aJ7VL/" TargetMode="External"/><Relationship Id="rId50" Type="http://schemas.openxmlformats.org/officeDocument/2006/relationships/hyperlink" Target="https://www.instagram.com/p/B8GVctWJKId/" TargetMode="External"/><Relationship Id="rId55" Type="http://schemas.openxmlformats.org/officeDocument/2006/relationships/hyperlink" Target="https://www.instagram.com/p/B8GWE1mpc3a/" TargetMode="External"/><Relationship Id="rId76" Type="http://schemas.openxmlformats.org/officeDocument/2006/relationships/hyperlink" Target="https://www.instagram.com/p/B8dfNXtJo0H/" TargetMode="External"/><Relationship Id="rId97" Type="http://schemas.openxmlformats.org/officeDocument/2006/relationships/hyperlink" Target="https://www.instagram.com/p/B8-s_PRjqrE/" TargetMode="External"/><Relationship Id="rId104" Type="http://schemas.openxmlformats.org/officeDocument/2006/relationships/hyperlink" Target="https://www.instagram.com/p/B7hqUfjphOl/" TargetMode="External"/><Relationship Id="rId7" Type="http://schemas.openxmlformats.org/officeDocument/2006/relationships/hyperlink" Target="https://www.instagram.com/p/B7XeOVTjAp-/" TargetMode="External"/><Relationship Id="rId71" Type="http://schemas.openxmlformats.org/officeDocument/2006/relationships/hyperlink" Target="https://www.instagram.com/p/B8Vi6q4JpNM/" TargetMode="External"/><Relationship Id="rId92" Type="http://schemas.openxmlformats.org/officeDocument/2006/relationships/hyperlink" Target="https://www.instagram.com/p/B8yUSInJSQU/" TargetMode="External"/><Relationship Id="rId2" Type="http://schemas.openxmlformats.org/officeDocument/2006/relationships/hyperlink" Target="https://www.instagram.com/p/B7chpCcJVSU/" TargetMode="External"/><Relationship Id="rId29" Type="http://schemas.openxmlformats.org/officeDocument/2006/relationships/hyperlink" Target="https://www.instagram.com/p/B7s6FffJEVI/" TargetMode="External"/><Relationship Id="rId24" Type="http://schemas.openxmlformats.org/officeDocument/2006/relationships/hyperlink" Target="https://www.instagram.com/p/B7npr0iJSzQ/" TargetMode="External"/><Relationship Id="rId40" Type="http://schemas.openxmlformats.org/officeDocument/2006/relationships/hyperlink" Target="https://www.instagram.com/p/B77h60zJoWR/" TargetMode="External"/><Relationship Id="rId45" Type="http://schemas.openxmlformats.org/officeDocument/2006/relationships/hyperlink" Target="https://www.instagram.com/p/B8ApMqsJKyd/" TargetMode="External"/><Relationship Id="rId66" Type="http://schemas.openxmlformats.org/officeDocument/2006/relationships/hyperlink" Target="https://www.instagram.com/p/B8OpEbPppPa/" TargetMode="External"/><Relationship Id="rId87" Type="http://schemas.openxmlformats.org/officeDocument/2006/relationships/hyperlink" Target="https://www.instagram.com/p/B8neqngJzUQ/" TargetMode="External"/><Relationship Id="rId61" Type="http://schemas.openxmlformats.org/officeDocument/2006/relationships/hyperlink" Target="https://www.instagram.com/p/B8K8Ocrp264/" TargetMode="External"/><Relationship Id="rId82" Type="http://schemas.openxmlformats.org/officeDocument/2006/relationships/hyperlink" Target="https://www.instagram.com/p/B8icD4bpuvj/" TargetMode="External"/><Relationship Id="rId19" Type="http://schemas.openxmlformats.org/officeDocument/2006/relationships/hyperlink" Target="https://www.instagram.com/p/B6xq7iOpJhs/" TargetMode="External"/><Relationship Id="rId14" Type="http://schemas.openxmlformats.org/officeDocument/2006/relationships/hyperlink" Target="https://www.instagram.com/p/B60QpeZpiLd/" TargetMode="External"/><Relationship Id="rId30" Type="http://schemas.openxmlformats.org/officeDocument/2006/relationships/hyperlink" Target="https://www.instagram.com/p/B7u0TlYJ7OF/" TargetMode="External"/><Relationship Id="rId35" Type="http://schemas.openxmlformats.org/officeDocument/2006/relationships/hyperlink" Target="https://www.instagram.com/p/B72Rf5bJq01/" TargetMode="External"/><Relationship Id="rId56" Type="http://schemas.openxmlformats.org/officeDocument/2006/relationships/hyperlink" Target="https://www.instagram.com/p/B8GWdr_Jo8Z/" TargetMode="External"/><Relationship Id="rId77" Type="http://schemas.openxmlformats.org/officeDocument/2006/relationships/hyperlink" Target="https://www.instagram.com/p/B8eFJsKJqFc/" TargetMode="External"/><Relationship Id="rId100" Type="http://schemas.openxmlformats.org/officeDocument/2006/relationships/hyperlink" Target="https://www.instagram.com/p/B9JA9l5pQ5H/" TargetMode="External"/><Relationship Id="rId105" Type="http://schemas.openxmlformats.org/officeDocument/2006/relationships/printerSettings" Target="../printerSettings/printerSettings4.bin"/><Relationship Id="rId8" Type="http://schemas.openxmlformats.org/officeDocument/2006/relationships/hyperlink" Target="https://www.instagram.com/p/B7VqI5-pAfd/" TargetMode="External"/><Relationship Id="rId51" Type="http://schemas.openxmlformats.org/officeDocument/2006/relationships/hyperlink" Target="https://www.instagram.com/p/B8GVkU5Jj0N/" TargetMode="External"/><Relationship Id="rId72" Type="http://schemas.openxmlformats.org/officeDocument/2006/relationships/hyperlink" Target="https://www.instagram.com/p/B8YUEa8pwM5/" TargetMode="External"/><Relationship Id="rId93" Type="http://schemas.openxmlformats.org/officeDocument/2006/relationships/hyperlink" Target="https://www.instagram.com/p/B8z-Jqrpznl/" TargetMode="External"/><Relationship Id="rId98" Type="http://schemas.openxmlformats.org/officeDocument/2006/relationships/hyperlink" Target="https://www.instagram.com/p/B9B2E9_JN8d/" TargetMode="External"/><Relationship Id="rId3" Type="http://schemas.openxmlformats.org/officeDocument/2006/relationships/hyperlink" Target="https://www.instagram.com/p/B7a5FpKpZBA/" TargetMode="External"/><Relationship Id="rId25" Type="http://schemas.openxmlformats.org/officeDocument/2006/relationships/hyperlink" Target="https://www.instagram.com/p/B7pXyFvpqly/" TargetMode="External"/><Relationship Id="rId46" Type="http://schemas.openxmlformats.org/officeDocument/2006/relationships/hyperlink" Target="https://www.instagram.com/p/B8DMbV0pMhD/" TargetMode="External"/><Relationship Id="rId67" Type="http://schemas.openxmlformats.org/officeDocument/2006/relationships/hyperlink" Target="https://www.instagram.com/p/B8QDwTCJ5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opLeftCell="A5" workbookViewId="0">
      <selection activeCell="C11" sqref="C11"/>
    </sheetView>
  </sheetViews>
  <sheetFormatPr defaultRowHeight="14.5"/>
  <cols>
    <col min="1" max="1" width="18.81640625" customWidth="1"/>
    <col min="2" max="2" width="16.453125" customWidth="1"/>
    <col min="3" max="3" width="31.1796875" customWidth="1"/>
  </cols>
  <sheetData>
    <row r="1" spans="1:3" ht="15" thickBot="1">
      <c r="A1" t="s">
        <v>0</v>
      </c>
    </row>
    <row r="2" spans="1:3" ht="15" thickBot="1">
      <c r="A2" s="1" t="s">
        <v>1</v>
      </c>
      <c r="B2" s="2" t="s">
        <v>2</v>
      </c>
      <c r="C2" s="2" t="s">
        <v>63</v>
      </c>
    </row>
    <row r="3" spans="1:3" ht="15" thickBot="1">
      <c r="A3" s="30" t="s">
        <v>3</v>
      </c>
      <c r="B3" s="31"/>
      <c r="C3" s="31"/>
    </row>
    <row r="4" spans="1:3" ht="42.5" thickBot="1">
      <c r="A4" s="32" t="s">
        <v>346</v>
      </c>
      <c r="B4" s="3" t="s">
        <v>4</v>
      </c>
      <c r="C4" s="4" t="s">
        <v>5</v>
      </c>
    </row>
    <row r="5" spans="1:3" ht="28.5" thickBot="1">
      <c r="A5" s="33"/>
      <c r="B5" s="3" t="s">
        <v>6</v>
      </c>
      <c r="C5" s="4" t="s">
        <v>7</v>
      </c>
    </row>
    <row r="6" spans="1:3" ht="28.5" thickBot="1">
      <c r="A6" s="34"/>
      <c r="B6" s="3" t="s">
        <v>8</v>
      </c>
      <c r="C6" s="4" t="s">
        <v>9</v>
      </c>
    </row>
    <row r="7" spans="1:3" ht="15" thickBot="1">
      <c r="A7" s="30" t="s">
        <v>10</v>
      </c>
      <c r="B7" s="31"/>
      <c r="C7" s="31"/>
    </row>
    <row r="8" spans="1:3" ht="28.5" thickBot="1">
      <c r="A8" s="32" t="s">
        <v>347</v>
      </c>
      <c r="B8" s="3" t="s">
        <v>355</v>
      </c>
      <c r="C8" s="4" t="s">
        <v>358</v>
      </c>
    </row>
    <row r="9" spans="1:3" ht="28.5" thickBot="1">
      <c r="A9" s="33"/>
      <c r="B9" s="3" t="s">
        <v>356</v>
      </c>
      <c r="C9" s="4" t="s">
        <v>359</v>
      </c>
    </row>
    <row r="10" spans="1:3" ht="28.5" thickBot="1">
      <c r="A10" s="34"/>
      <c r="B10" s="3" t="s">
        <v>357</v>
      </c>
      <c r="C10" s="4" t="s">
        <v>360</v>
      </c>
    </row>
    <row r="11" spans="1:3" ht="28.5" thickBot="1">
      <c r="A11" s="6" t="s">
        <v>348</v>
      </c>
      <c r="B11" s="3" t="s">
        <v>11</v>
      </c>
      <c r="C11" s="4" t="s">
        <v>13</v>
      </c>
    </row>
    <row r="12" spans="1:3" ht="28.5" thickBot="1">
      <c r="A12" s="6"/>
      <c r="B12" s="3" t="s">
        <v>12</v>
      </c>
      <c r="C12" s="4" t="s">
        <v>14</v>
      </c>
    </row>
    <row r="13" spans="1:3" ht="28.5" thickBot="1">
      <c r="A13" s="6" t="s">
        <v>349</v>
      </c>
      <c r="B13" s="3" t="s">
        <v>11</v>
      </c>
      <c r="C13" s="4" t="s">
        <v>15</v>
      </c>
    </row>
    <row r="14" spans="1:3" ht="28.5" thickBot="1">
      <c r="A14" s="6"/>
      <c r="B14" s="3" t="s">
        <v>12</v>
      </c>
      <c r="C14" s="4" t="s">
        <v>16</v>
      </c>
    </row>
    <row r="15" spans="1:3" ht="28.5" thickBot="1">
      <c r="A15" s="6" t="s">
        <v>350</v>
      </c>
      <c r="B15" s="3" t="s">
        <v>11</v>
      </c>
      <c r="C15" s="4" t="s">
        <v>17</v>
      </c>
    </row>
    <row r="16" spans="1:3" ht="28.5" thickBot="1">
      <c r="A16" s="6"/>
      <c r="B16" s="3" t="s">
        <v>12</v>
      </c>
      <c r="C16" s="4" t="s">
        <v>18</v>
      </c>
    </row>
    <row r="17" spans="1:3" ht="28.5" thickBot="1">
      <c r="A17" s="6" t="s">
        <v>351</v>
      </c>
      <c r="B17" s="3" t="s">
        <v>19</v>
      </c>
      <c r="C17" s="4" t="s">
        <v>20</v>
      </c>
    </row>
    <row r="18" spans="1:3" ht="28.5" thickBot="1">
      <c r="A18" s="6"/>
      <c r="B18" s="3" t="s">
        <v>21</v>
      </c>
      <c r="C18" s="4" t="s">
        <v>22</v>
      </c>
    </row>
    <row r="19" spans="1:3" ht="28.5" thickBot="1">
      <c r="A19" s="6"/>
      <c r="B19" s="3" t="s">
        <v>23</v>
      </c>
      <c r="C19" s="4" t="s">
        <v>24</v>
      </c>
    </row>
    <row r="20" spans="1:3" ht="15" thickBot="1">
      <c r="A20" s="6"/>
      <c r="B20" s="3" t="s">
        <v>25</v>
      </c>
      <c r="C20" s="4" t="s">
        <v>26</v>
      </c>
    </row>
    <row r="21" spans="1:3" ht="28.5" thickBot="1">
      <c r="A21" s="6" t="s">
        <v>352</v>
      </c>
      <c r="B21" s="3" t="s">
        <v>11</v>
      </c>
      <c r="C21" s="4" t="s">
        <v>27</v>
      </c>
    </row>
    <row r="22" spans="1:3" ht="28.5" thickBot="1">
      <c r="A22" s="6"/>
      <c r="B22" s="3" t="s">
        <v>28</v>
      </c>
      <c r="C22" s="4" t="s">
        <v>55</v>
      </c>
    </row>
    <row r="23" spans="1:3" ht="28.5" thickBot="1">
      <c r="A23" s="6" t="s">
        <v>353</v>
      </c>
      <c r="B23" s="3" t="s">
        <v>11</v>
      </c>
      <c r="C23" s="4" t="s">
        <v>29</v>
      </c>
    </row>
    <row r="24" spans="1:3" ht="28.5" thickBot="1">
      <c r="A24" s="6"/>
      <c r="B24" s="3" t="s">
        <v>28</v>
      </c>
      <c r="C24" s="4" t="s">
        <v>30</v>
      </c>
    </row>
    <row r="25" spans="1:3" ht="70.5" thickBot="1">
      <c r="A25" s="6" t="s">
        <v>354</v>
      </c>
      <c r="B25" s="3" t="s">
        <v>31</v>
      </c>
      <c r="C25" s="4" t="s">
        <v>54</v>
      </c>
    </row>
    <row r="26" spans="1:3" ht="84.5" thickBot="1">
      <c r="A26" s="6"/>
      <c r="B26" s="3" t="s">
        <v>32</v>
      </c>
      <c r="C26" s="4" t="s">
        <v>62</v>
      </c>
    </row>
    <row r="27" spans="1:3" ht="126.5" thickBot="1">
      <c r="A27" s="6"/>
      <c r="B27" s="3" t="s">
        <v>33</v>
      </c>
      <c r="C27" s="4" t="s">
        <v>58</v>
      </c>
    </row>
    <row r="28" spans="1:3" ht="196.5" thickBot="1">
      <c r="A28" s="6"/>
      <c r="B28" s="3" t="s">
        <v>34</v>
      </c>
      <c r="C28" s="4" t="s">
        <v>59</v>
      </c>
    </row>
  </sheetData>
  <mergeCells count="4">
    <mergeCell ref="A3:C3"/>
    <mergeCell ref="A4:A6"/>
    <mergeCell ref="A7:C7"/>
    <mergeCell ref="A8:A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tabSelected="1" topLeftCell="A16" zoomScale="80" zoomScaleNormal="80" workbookViewId="0">
      <selection activeCell="A11" sqref="A11:A12"/>
    </sheetView>
  </sheetViews>
  <sheetFormatPr defaultRowHeight="14.5"/>
  <cols>
    <col min="1" max="1" width="42.90625" customWidth="1"/>
    <col min="2" max="2" width="33.1796875" bestFit="1" customWidth="1"/>
    <col min="3" max="3" width="87.1796875" customWidth="1"/>
  </cols>
  <sheetData>
    <row r="1" spans="1:3" ht="15" thickBot="1">
      <c r="A1" s="44" t="s">
        <v>45</v>
      </c>
      <c r="B1" s="44" t="s">
        <v>46</v>
      </c>
      <c r="C1" s="44" t="s">
        <v>60</v>
      </c>
    </row>
    <row r="2" spans="1:3" ht="16" customHeight="1" thickBot="1">
      <c r="A2" s="35" t="s">
        <v>346</v>
      </c>
      <c r="B2" s="11" t="s">
        <v>71</v>
      </c>
      <c r="C2" s="11" t="s">
        <v>5</v>
      </c>
    </row>
    <row r="3" spans="1:3" ht="16" customHeight="1" thickBot="1">
      <c r="A3" s="36"/>
      <c r="B3" s="11" t="s">
        <v>72</v>
      </c>
      <c r="C3" s="11" t="s">
        <v>7</v>
      </c>
    </row>
    <row r="4" spans="1:3" ht="16" customHeight="1" thickBot="1">
      <c r="A4" s="37"/>
      <c r="B4" s="11" t="s">
        <v>73</v>
      </c>
      <c r="C4" s="11" t="s">
        <v>333</v>
      </c>
    </row>
    <row r="5" spans="1:3">
      <c r="A5" s="42" t="s">
        <v>37</v>
      </c>
      <c r="B5" s="7" t="s">
        <v>61</v>
      </c>
      <c r="C5" s="43">
        <v>0</v>
      </c>
    </row>
    <row r="6" spans="1:3">
      <c r="A6" s="40"/>
      <c r="B6" s="7" t="s">
        <v>74</v>
      </c>
      <c r="C6" s="43">
        <v>1</v>
      </c>
    </row>
    <row r="7" spans="1:3">
      <c r="A7" s="41"/>
      <c r="B7" s="7" t="s">
        <v>345</v>
      </c>
      <c r="C7" s="43">
        <v>2</v>
      </c>
    </row>
    <row r="8" spans="1:3">
      <c r="A8" s="39" t="s">
        <v>64</v>
      </c>
      <c r="B8" s="7" t="s">
        <v>365</v>
      </c>
      <c r="C8" s="43">
        <v>0</v>
      </c>
    </row>
    <row r="9" spans="1:3">
      <c r="A9" s="40"/>
      <c r="B9" s="7" t="s">
        <v>366</v>
      </c>
      <c r="C9" s="43">
        <v>1</v>
      </c>
    </row>
    <row r="10" spans="1:3">
      <c r="A10" s="41"/>
      <c r="B10" s="8" t="s">
        <v>367</v>
      </c>
      <c r="C10" s="43">
        <v>2</v>
      </c>
    </row>
    <row r="11" spans="1:3">
      <c r="A11" s="38" t="s">
        <v>44</v>
      </c>
      <c r="B11" s="8" t="s">
        <v>52</v>
      </c>
      <c r="C11" s="43">
        <v>0</v>
      </c>
    </row>
    <row r="12" spans="1:3" ht="43.5">
      <c r="A12" s="38"/>
      <c r="B12" s="8" t="s">
        <v>53</v>
      </c>
      <c r="C12" s="43">
        <v>1</v>
      </c>
    </row>
    <row r="13" spans="1:3" ht="29">
      <c r="A13" s="38" t="s">
        <v>51</v>
      </c>
      <c r="B13" s="8" t="s">
        <v>56</v>
      </c>
      <c r="C13" s="43">
        <v>0</v>
      </c>
    </row>
    <row r="14" spans="1:3" ht="29">
      <c r="A14" s="38"/>
      <c r="B14" s="8" t="s">
        <v>57</v>
      </c>
      <c r="C14" s="43">
        <v>1</v>
      </c>
    </row>
    <row r="15" spans="1:3" ht="29">
      <c r="A15" s="38" t="s">
        <v>50</v>
      </c>
      <c r="B15" s="7" t="s">
        <v>47</v>
      </c>
      <c r="C15" s="8" t="s">
        <v>368</v>
      </c>
    </row>
    <row r="16" spans="1:3" ht="29">
      <c r="A16" s="38"/>
      <c r="B16" s="7" t="s">
        <v>48</v>
      </c>
      <c r="C16" s="8" t="s">
        <v>369</v>
      </c>
    </row>
    <row r="17" spans="1:3" ht="43" customHeight="1">
      <c r="A17" s="38"/>
      <c r="B17" s="7" t="s">
        <v>49</v>
      </c>
      <c r="C17" s="8" t="s">
        <v>370</v>
      </c>
    </row>
    <row r="18" spans="1:3" ht="59.5" customHeight="1">
      <c r="A18" s="38"/>
      <c r="B18" s="7" t="s">
        <v>75</v>
      </c>
      <c r="C18" s="8" t="s">
        <v>371</v>
      </c>
    </row>
    <row r="19" spans="1:3" ht="99" customHeight="1"/>
  </sheetData>
  <mergeCells count="6">
    <mergeCell ref="A2:A4"/>
    <mergeCell ref="A13:A14"/>
    <mergeCell ref="A15:A18"/>
    <mergeCell ref="A11:A12"/>
    <mergeCell ref="A5:A7"/>
    <mergeCell ref="A8:A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7"/>
  <sheetViews>
    <sheetView topLeftCell="A83" zoomScale="85" zoomScaleNormal="85" workbookViewId="0">
      <selection sqref="A1:B106"/>
    </sheetView>
  </sheetViews>
  <sheetFormatPr defaultRowHeight="15" customHeight="1"/>
  <cols>
    <col min="2" max="2" width="45.26953125" customWidth="1"/>
    <col min="3" max="3" width="26.26953125" customWidth="1"/>
    <col min="4" max="5" width="16.453125" customWidth="1"/>
    <col min="6" max="11" width="13.81640625" customWidth="1"/>
    <col min="12" max="13" width="17.1796875" customWidth="1"/>
    <col min="14" max="14" width="9" customWidth="1"/>
    <col min="15" max="15" width="9.1796875" customWidth="1"/>
    <col min="16" max="16" width="9.453125" customWidth="1"/>
    <col min="17" max="17" width="9.81640625" customWidth="1"/>
    <col min="18" max="19" width="9.453125" customWidth="1"/>
  </cols>
  <sheetData>
    <row r="1" spans="1:19" s="5" customFormat="1" ht="147" customHeight="1">
      <c r="A1" s="5" t="s">
        <v>70</v>
      </c>
      <c r="B1" s="9" t="s">
        <v>35</v>
      </c>
      <c r="C1" s="9" t="s">
        <v>65</v>
      </c>
      <c r="D1" s="9" t="s">
        <v>36</v>
      </c>
      <c r="E1" s="9" t="s">
        <v>66</v>
      </c>
      <c r="F1" s="9" t="s">
        <v>344</v>
      </c>
      <c r="G1" s="9" t="s">
        <v>37</v>
      </c>
      <c r="H1" s="9" t="s">
        <v>38</v>
      </c>
      <c r="I1" s="9" t="s">
        <v>67</v>
      </c>
      <c r="J1" s="9" t="s">
        <v>68</v>
      </c>
      <c r="K1" s="9" t="s">
        <v>69</v>
      </c>
      <c r="L1" s="9" t="s">
        <v>361</v>
      </c>
      <c r="M1" s="9" t="s">
        <v>334</v>
      </c>
      <c r="N1" s="9" t="s">
        <v>40</v>
      </c>
      <c r="O1" s="9" t="s">
        <v>39</v>
      </c>
      <c r="P1" s="9" t="s">
        <v>41</v>
      </c>
      <c r="Q1" s="9" t="s">
        <v>44</v>
      </c>
      <c r="R1" s="9" t="s">
        <v>43</v>
      </c>
      <c r="S1" s="9" t="s">
        <v>42</v>
      </c>
    </row>
    <row r="2" spans="1:19" ht="15" customHeight="1">
      <c r="A2" s="10">
        <v>1</v>
      </c>
      <c r="B2" s="10">
        <v>2</v>
      </c>
      <c r="C2" s="10">
        <v>3</v>
      </c>
      <c r="D2" s="10">
        <v>4</v>
      </c>
      <c r="E2" s="10">
        <v>5</v>
      </c>
      <c r="F2" s="10">
        <v>6</v>
      </c>
      <c r="G2" s="10">
        <v>6</v>
      </c>
      <c r="H2" s="10">
        <v>7</v>
      </c>
      <c r="I2" s="10">
        <v>8</v>
      </c>
      <c r="J2" s="10">
        <v>9</v>
      </c>
      <c r="K2" s="10">
        <v>10</v>
      </c>
      <c r="L2" s="10">
        <v>11</v>
      </c>
      <c r="M2" s="10"/>
      <c r="N2" s="10">
        <v>12</v>
      </c>
      <c r="O2" s="10">
        <v>13</v>
      </c>
      <c r="P2" s="10">
        <v>14</v>
      </c>
      <c r="Q2" s="10">
        <v>15</v>
      </c>
      <c r="R2" s="10">
        <v>16</v>
      </c>
      <c r="S2" s="10">
        <v>17</v>
      </c>
    </row>
    <row r="3" spans="1:19" ht="15" customHeight="1">
      <c r="A3" s="7">
        <v>1</v>
      </c>
      <c r="B3" s="7" t="s">
        <v>76</v>
      </c>
      <c r="C3" s="8" t="s">
        <v>228</v>
      </c>
      <c r="D3" s="7" t="s">
        <v>77</v>
      </c>
      <c r="E3" s="12">
        <v>1577879701</v>
      </c>
      <c r="F3" s="28">
        <v>0.49653935185185188</v>
      </c>
      <c r="G3" s="7">
        <v>2</v>
      </c>
      <c r="H3" s="7">
        <v>1672</v>
      </c>
      <c r="I3" s="7">
        <v>10</v>
      </c>
      <c r="J3" s="7">
        <v>0</v>
      </c>
      <c r="K3" s="7">
        <v>2</v>
      </c>
      <c r="L3" s="7">
        <v>1</v>
      </c>
      <c r="M3" s="7">
        <v>2</v>
      </c>
      <c r="N3" s="7">
        <v>4</v>
      </c>
      <c r="O3" s="7">
        <v>0</v>
      </c>
      <c r="P3" s="7">
        <v>0</v>
      </c>
      <c r="Q3" s="7">
        <v>1</v>
      </c>
      <c r="R3" s="7">
        <v>1</v>
      </c>
      <c r="S3" s="7">
        <v>1</v>
      </c>
    </row>
    <row r="4" spans="1:19" ht="15" customHeight="1">
      <c r="A4" s="7">
        <v>2</v>
      </c>
      <c r="B4" s="15" t="s">
        <v>78</v>
      </c>
      <c r="C4" s="8" t="s">
        <v>229</v>
      </c>
      <c r="D4" s="7" t="s">
        <v>79</v>
      </c>
      <c r="E4" s="12">
        <v>1577943883</v>
      </c>
      <c r="F4" s="28">
        <v>0.23938657407407407</v>
      </c>
      <c r="G4" s="7">
        <v>0</v>
      </c>
      <c r="H4" s="7">
        <v>2885</v>
      </c>
      <c r="I4" s="7">
        <v>11</v>
      </c>
      <c r="J4" s="13">
        <v>4</v>
      </c>
      <c r="K4" s="13">
        <v>3</v>
      </c>
      <c r="L4" s="7">
        <v>1</v>
      </c>
      <c r="M4" s="7">
        <v>2</v>
      </c>
      <c r="N4" s="7">
        <v>1</v>
      </c>
      <c r="O4" s="7">
        <v>0</v>
      </c>
      <c r="P4" s="7">
        <v>0</v>
      </c>
      <c r="Q4" s="7">
        <v>1</v>
      </c>
      <c r="R4" s="7">
        <v>2</v>
      </c>
      <c r="S4" s="7">
        <v>4</v>
      </c>
    </row>
    <row r="5" spans="1:19" ht="15" customHeight="1">
      <c r="A5" s="7">
        <v>3</v>
      </c>
      <c r="B5" s="7" t="s">
        <v>80</v>
      </c>
      <c r="C5" s="8" t="s">
        <v>230</v>
      </c>
      <c r="D5" s="7" t="s">
        <v>79</v>
      </c>
      <c r="E5" s="12">
        <v>1577958744</v>
      </c>
      <c r="F5" s="28">
        <v>0.41138888888888886</v>
      </c>
      <c r="G5" s="7">
        <v>0</v>
      </c>
      <c r="H5" s="7">
        <v>800</v>
      </c>
      <c r="I5" s="7">
        <v>0</v>
      </c>
      <c r="J5" s="7">
        <v>0</v>
      </c>
      <c r="K5" s="7">
        <v>2</v>
      </c>
      <c r="L5" s="7">
        <v>1</v>
      </c>
      <c r="M5" s="7">
        <v>2</v>
      </c>
      <c r="N5" s="7">
        <v>1</v>
      </c>
      <c r="O5" s="7">
        <v>0</v>
      </c>
      <c r="P5" s="7">
        <v>0</v>
      </c>
      <c r="Q5" s="7">
        <v>1</v>
      </c>
      <c r="R5" s="7">
        <v>1</v>
      </c>
      <c r="S5" s="7">
        <v>1</v>
      </c>
    </row>
    <row r="6" spans="1:19" ht="15" customHeight="1">
      <c r="A6" s="7">
        <v>4</v>
      </c>
      <c r="B6" s="7" t="s">
        <v>81</v>
      </c>
      <c r="C6" s="8" t="s">
        <v>231</v>
      </c>
      <c r="D6" s="7" t="s">
        <v>79</v>
      </c>
      <c r="E6" s="12">
        <v>1577959627</v>
      </c>
      <c r="F6" s="28">
        <v>43832.4216087963</v>
      </c>
      <c r="G6" s="7">
        <v>0</v>
      </c>
      <c r="H6" s="7">
        <v>450</v>
      </c>
      <c r="I6" s="7">
        <v>0</v>
      </c>
      <c r="J6" s="7">
        <v>0</v>
      </c>
      <c r="K6" s="7">
        <v>2</v>
      </c>
      <c r="L6" s="7">
        <v>1</v>
      </c>
      <c r="M6" s="7">
        <v>2</v>
      </c>
      <c r="N6" s="7">
        <v>1</v>
      </c>
      <c r="O6" s="7">
        <v>0</v>
      </c>
      <c r="P6" s="7">
        <v>0</v>
      </c>
      <c r="Q6" s="7">
        <v>1</v>
      </c>
      <c r="R6" s="7">
        <v>1</v>
      </c>
      <c r="S6" s="7">
        <v>1</v>
      </c>
    </row>
    <row r="7" spans="1:19" ht="15" customHeight="1">
      <c r="A7" s="7">
        <v>5</v>
      </c>
      <c r="B7" s="7" t="s">
        <v>82</v>
      </c>
      <c r="C7" s="8" t="s">
        <v>232</v>
      </c>
      <c r="D7" s="7" t="s">
        <v>79</v>
      </c>
      <c r="E7" s="12">
        <v>1577961166</v>
      </c>
      <c r="F7" s="28">
        <v>43832.439421296294</v>
      </c>
      <c r="G7" s="7">
        <v>0</v>
      </c>
      <c r="H7" s="7">
        <v>661</v>
      </c>
      <c r="I7" s="7">
        <v>0</v>
      </c>
      <c r="J7" s="7">
        <v>0</v>
      </c>
      <c r="K7" s="7">
        <v>2</v>
      </c>
      <c r="L7" s="7">
        <v>1</v>
      </c>
      <c r="M7" s="7">
        <v>2</v>
      </c>
      <c r="N7" s="7">
        <v>1</v>
      </c>
      <c r="O7" s="7">
        <v>0</v>
      </c>
      <c r="P7" s="7">
        <v>0</v>
      </c>
      <c r="Q7" s="7">
        <v>1</v>
      </c>
      <c r="R7" s="7">
        <v>1</v>
      </c>
      <c r="S7" s="7">
        <v>1</v>
      </c>
    </row>
    <row r="8" spans="1:19" ht="15" customHeight="1">
      <c r="A8" s="7">
        <v>6</v>
      </c>
      <c r="B8" s="7" t="s">
        <v>83</v>
      </c>
      <c r="C8" s="8" t="s">
        <v>233</v>
      </c>
      <c r="D8" s="7" t="s">
        <v>79</v>
      </c>
      <c r="E8" s="12">
        <v>1577966585</v>
      </c>
      <c r="F8" s="28">
        <v>43832.502141203702</v>
      </c>
      <c r="G8" s="7">
        <v>2</v>
      </c>
      <c r="H8" s="7">
        <v>864</v>
      </c>
      <c r="I8" s="7">
        <v>3</v>
      </c>
      <c r="J8" s="7">
        <v>0</v>
      </c>
      <c r="K8" s="7">
        <v>2</v>
      </c>
      <c r="L8" s="7">
        <v>1</v>
      </c>
      <c r="M8" s="7">
        <v>2</v>
      </c>
      <c r="N8" s="7">
        <v>1</v>
      </c>
      <c r="O8" s="7">
        <v>0</v>
      </c>
      <c r="P8" s="7">
        <v>0</v>
      </c>
      <c r="Q8" s="7">
        <v>1</v>
      </c>
      <c r="R8" s="7">
        <v>1</v>
      </c>
      <c r="S8" s="7">
        <v>1</v>
      </c>
    </row>
    <row r="9" spans="1:19" ht="15" customHeight="1">
      <c r="A9" s="7">
        <v>7</v>
      </c>
      <c r="B9" s="15" t="s">
        <v>84</v>
      </c>
      <c r="C9" s="8" t="s">
        <v>234</v>
      </c>
      <c r="D9" s="7" t="s">
        <v>85</v>
      </c>
      <c r="E9" s="12">
        <v>1578489132</v>
      </c>
      <c r="F9" s="28">
        <v>43838.550138888888</v>
      </c>
      <c r="G9" s="7">
        <v>2</v>
      </c>
      <c r="H9" s="7">
        <v>3395</v>
      </c>
      <c r="I9" s="7">
        <v>40</v>
      </c>
      <c r="J9" s="13">
        <v>0</v>
      </c>
      <c r="K9" s="13">
        <v>2</v>
      </c>
      <c r="L9" s="7">
        <v>2</v>
      </c>
      <c r="M9" s="7">
        <v>2</v>
      </c>
      <c r="N9" s="7">
        <v>5</v>
      </c>
      <c r="O9" s="7">
        <v>0</v>
      </c>
      <c r="P9" s="7">
        <v>0</v>
      </c>
      <c r="Q9" s="7">
        <v>1</v>
      </c>
      <c r="R9" s="7">
        <v>1</v>
      </c>
      <c r="S9" s="7">
        <v>3</v>
      </c>
    </row>
    <row r="10" spans="1:19" ht="15" customHeight="1">
      <c r="A10" s="7">
        <v>8</v>
      </c>
      <c r="B10" s="7" t="s">
        <v>86</v>
      </c>
      <c r="C10" s="8" t="s">
        <v>235</v>
      </c>
      <c r="D10" s="7" t="s">
        <v>87</v>
      </c>
      <c r="E10" s="12">
        <v>1579070599</v>
      </c>
      <c r="F10" s="28">
        <v>43845.280081018514</v>
      </c>
      <c r="G10" s="7">
        <v>0</v>
      </c>
      <c r="H10" s="7">
        <v>591</v>
      </c>
      <c r="I10" s="7">
        <v>0</v>
      </c>
      <c r="J10" s="7">
        <v>0</v>
      </c>
      <c r="K10" s="7">
        <v>2</v>
      </c>
      <c r="L10" s="7">
        <v>1</v>
      </c>
      <c r="M10" s="7">
        <v>2</v>
      </c>
      <c r="N10" s="7">
        <v>2</v>
      </c>
      <c r="O10" s="7">
        <v>0</v>
      </c>
      <c r="P10" s="7">
        <v>0</v>
      </c>
      <c r="Q10" s="7">
        <v>1</v>
      </c>
      <c r="R10" s="7">
        <v>1</v>
      </c>
      <c r="S10" s="7">
        <v>1</v>
      </c>
    </row>
    <row r="11" spans="1:19" ht="15" customHeight="1">
      <c r="A11" s="7">
        <v>9</v>
      </c>
      <c r="B11" s="7" t="s">
        <v>88</v>
      </c>
      <c r="C11" s="8" t="s">
        <v>236</v>
      </c>
      <c r="D11" s="7" t="s">
        <v>87</v>
      </c>
      <c r="E11" s="12">
        <v>1579072233</v>
      </c>
      <c r="F11" s="28">
        <v>43845.298993055556</v>
      </c>
      <c r="G11" s="7">
        <v>0</v>
      </c>
      <c r="H11" s="7">
        <v>700</v>
      </c>
      <c r="I11" s="7">
        <v>2</v>
      </c>
      <c r="J11" s="7">
        <v>0</v>
      </c>
      <c r="K11" s="7">
        <v>2</v>
      </c>
      <c r="L11" s="7">
        <v>1</v>
      </c>
      <c r="M11" s="7">
        <v>2</v>
      </c>
      <c r="N11" s="7">
        <v>2</v>
      </c>
      <c r="O11" s="7">
        <v>0</v>
      </c>
      <c r="P11" s="7">
        <v>0</v>
      </c>
      <c r="Q11" s="7">
        <v>1</v>
      </c>
      <c r="R11" s="7">
        <v>1</v>
      </c>
      <c r="S11" s="7">
        <v>1</v>
      </c>
    </row>
    <row r="12" spans="1:19" ht="15" customHeight="1">
      <c r="A12" s="7">
        <v>10</v>
      </c>
      <c r="B12" s="7" t="s">
        <v>89</v>
      </c>
      <c r="C12" s="8" t="s">
        <v>237</v>
      </c>
      <c r="D12" s="7" t="s">
        <v>87</v>
      </c>
      <c r="E12" s="12">
        <v>1579075601</v>
      </c>
      <c r="F12" s="28">
        <v>43845.337974537033</v>
      </c>
      <c r="G12" s="7">
        <v>0</v>
      </c>
      <c r="H12" s="7">
        <v>1882</v>
      </c>
      <c r="I12" s="7">
        <v>59</v>
      </c>
      <c r="J12" s="13">
        <v>7</v>
      </c>
      <c r="K12" s="13">
        <v>3</v>
      </c>
      <c r="L12" s="7">
        <v>1</v>
      </c>
      <c r="M12" s="7">
        <v>2</v>
      </c>
      <c r="N12" s="7">
        <v>2</v>
      </c>
      <c r="O12" s="7">
        <v>0</v>
      </c>
      <c r="P12" s="7">
        <v>0</v>
      </c>
      <c r="Q12" s="7">
        <v>1</v>
      </c>
      <c r="R12" s="7">
        <v>1</v>
      </c>
      <c r="S12" s="7">
        <v>1</v>
      </c>
    </row>
    <row r="13" spans="1:19" ht="15" customHeight="1">
      <c r="A13" s="7">
        <v>11</v>
      </c>
      <c r="B13" s="7" t="s">
        <v>90</v>
      </c>
      <c r="C13" s="8" t="s">
        <v>238</v>
      </c>
      <c r="D13" s="7" t="s">
        <v>87</v>
      </c>
      <c r="E13" s="12">
        <v>1579080006</v>
      </c>
      <c r="F13" s="28">
        <v>43845.388958333337</v>
      </c>
      <c r="G13" s="7">
        <v>0</v>
      </c>
      <c r="H13" s="7">
        <v>559</v>
      </c>
      <c r="I13" s="7">
        <v>0</v>
      </c>
      <c r="J13" s="7">
        <v>0</v>
      </c>
      <c r="K13" s="7">
        <v>2</v>
      </c>
      <c r="L13" s="7">
        <v>1</v>
      </c>
      <c r="M13" s="7">
        <v>2</v>
      </c>
      <c r="N13" s="7">
        <v>2</v>
      </c>
      <c r="O13" s="7">
        <v>0</v>
      </c>
      <c r="P13" s="7">
        <v>0</v>
      </c>
      <c r="Q13" s="7">
        <v>1</v>
      </c>
      <c r="R13" s="7">
        <v>1</v>
      </c>
      <c r="S13" s="7">
        <v>1</v>
      </c>
    </row>
    <row r="14" spans="1:19" ht="15" customHeight="1">
      <c r="A14" s="7">
        <v>12</v>
      </c>
      <c r="B14" s="7" t="s">
        <v>91</v>
      </c>
      <c r="C14" s="14" t="s">
        <v>239</v>
      </c>
      <c r="D14" s="7" t="s">
        <v>87</v>
      </c>
      <c r="E14" s="12">
        <v>1579087296</v>
      </c>
      <c r="F14" s="28">
        <v>43845.473333333328</v>
      </c>
      <c r="G14" s="7">
        <v>2</v>
      </c>
      <c r="H14" s="7">
        <v>1469</v>
      </c>
      <c r="I14" s="7">
        <v>6</v>
      </c>
      <c r="J14" s="7">
        <v>0</v>
      </c>
      <c r="K14" s="7">
        <v>2</v>
      </c>
      <c r="L14" s="7">
        <v>2</v>
      </c>
      <c r="M14" s="7">
        <v>2</v>
      </c>
      <c r="N14" s="7">
        <v>3</v>
      </c>
      <c r="O14" s="7">
        <v>1</v>
      </c>
      <c r="P14" s="7">
        <v>1</v>
      </c>
      <c r="Q14" s="7">
        <v>1</v>
      </c>
      <c r="R14" s="7">
        <v>1</v>
      </c>
      <c r="S14" s="7">
        <v>1</v>
      </c>
    </row>
    <row r="15" spans="1:19" ht="15" customHeight="1">
      <c r="A15" s="7">
        <v>13</v>
      </c>
      <c r="B15" s="7" t="s">
        <v>92</v>
      </c>
      <c r="C15" s="8" t="s">
        <v>240</v>
      </c>
      <c r="D15" s="7" t="s">
        <v>93</v>
      </c>
      <c r="E15" s="12">
        <v>1579148108</v>
      </c>
      <c r="F15" s="28">
        <v>43846.177175925928</v>
      </c>
      <c r="G15" s="7">
        <v>1</v>
      </c>
      <c r="H15" s="7">
        <v>1579</v>
      </c>
      <c r="I15" s="7">
        <v>5</v>
      </c>
      <c r="J15" s="7">
        <v>0</v>
      </c>
      <c r="K15" s="7">
        <v>2</v>
      </c>
      <c r="L15" s="7">
        <v>1</v>
      </c>
      <c r="M15" s="7">
        <v>2</v>
      </c>
      <c r="N15" s="7">
        <v>2</v>
      </c>
      <c r="O15" s="7">
        <v>0</v>
      </c>
      <c r="P15" s="7">
        <v>1</v>
      </c>
      <c r="Q15" s="7">
        <v>1</v>
      </c>
      <c r="R15" s="7">
        <v>1</v>
      </c>
      <c r="S15" s="7">
        <v>4</v>
      </c>
    </row>
    <row r="16" spans="1:19" ht="15" customHeight="1">
      <c r="A16" s="7">
        <v>14</v>
      </c>
      <c r="B16" s="7" t="s">
        <v>94</v>
      </c>
      <c r="C16" s="8" t="s">
        <v>241</v>
      </c>
      <c r="D16" s="7" t="s">
        <v>93</v>
      </c>
      <c r="E16" s="12">
        <v>1579174560</v>
      </c>
      <c r="F16" s="28">
        <v>43846.483333333337</v>
      </c>
      <c r="G16" s="7">
        <v>2</v>
      </c>
      <c r="H16" s="7">
        <v>3662</v>
      </c>
      <c r="I16" s="7">
        <v>1242</v>
      </c>
      <c r="J16" s="13"/>
      <c r="K16" s="13">
        <v>3</v>
      </c>
      <c r="L16" s="7">
        <v>1</v>
      </c>
      <c r="M16" s="7">
        <v>2</v>
      </c>
      <c r="N16" s="7">
        <v>7</v>
      </c>
      <c r="O16" s="7">
        <v>1</v>
      </c>
      <c r="P16" s="7">
        <v>0</v>
      </c>
      <c r="Q16" s="7">
        <v>1</v>
      </c>
      <c r="R16" s="13">
        <v>1</v>
      </c>
      <c r="S16" s="13">
        <v>2</v>
      </c>
    </row>
    <row r="17" spans="1:20" ht="15" customHeight="1">
      <c r="A17" s="7">
        <v>15</v>
      </c>
      <c r="B17" s="7" t="s">
        <v>95</v>
      </c>
      <c r="C17" s="8" t="s">
        <v>242</v>
      </c>
      <c r="D17" s="7" t="s">
        <v>96</v>
      </c>
      <c r="E17" s="12">
        <v>1579224985</v>
      </c>
      <c r="F17" s="28">
        <v>43847.06695601852</v>
      </c>
      <c r="G17" s="7">
        <v>1</v>
      </c>
      <c r="H17" s="7">
        <v>1562</v>
      </c>
      <c r="I17" s="7">
        <v>8</v>
      </c>
      <c r="J17" s="7">
        <v>0</v>
      </c>
      <c r="K17" s="7">
        <v>2</v>
      </c>
      <c r="L17" s="7">
        <v>1</v>
      </c>
      <c r="M17" s="7">
        <v>2</v>
      </c>
      <c r="N17" s="7">
        <v>2</v>
      </c>
      <c r="O17" s="7">
        <v>0</v>
      </c>
      <c r="P17" s="7">
        <v>0</v>
      </c>
      <c r="Q17" s="7">
        <v>1</v>
      </c>
      <c r="R17" s="13">
        <v>1</v>
      </c>
      <c r="S17" s="13">
        <v>1</v>
      </c>
      <c r="T17" t="s">
        <v>97</v>
      </c>
    </row>
    <row r="18" spans="1:20" ht="15" customHeight="1">
      <c r="A18" s="7">
        <v>16</v>
      </c>
      <c r="B18" s="7" t="s">
        <v>98</v>
      </c>
      <c r="C18" s="8" t="s">
        <v>243</v>
      </c>
      <c r="D18" s="7" t="s">
        <v>96</v>
      </c>
      <c r="E18" s="12">
        <v>1579231526</v>
      </c>
      <c r="F18" s="28">
        <v>43847.142662037033</v>
      </c>
      <c r="G18" s="7">
        <v>1</v>
      </c>
      <c r="H18" s="7">
        <v>929</v>
      </c>
      <c r="I18" s="7">
        <v>1</v>
      </c>
      <c r="J18" s="7">
        <v>0</v>
      </c>
      <c r="K18" s="7">
        <v>2</v>
      </c>
      <c r="L18" s="7">
        <v>1</v>
      </c>
      <c r="M18" s="7">
        <v>2</v>
      </c>
      <c r="N18" s="7">
        <v>2</v>
      </c>
      <c r="O18" s="7">
        <v>0</v>
      </c>
      <c r="P18" s="7">
        <v>1</v>
      </c>
      <c r="Q18" s="7">
        <v>1</v>
      </c>
      <c r="R18" s="7">
        <v>1</v>
      </c>
      <c r="S18" s="7">
        <v>4</v>
      </c>
    </row>
    <row r="19" spans="1:20" ht="15" customHeight="1">
      <c r="A19" s="7">
        <v>17</v>
      </c>
      <c r="B19" s="7" t="s">
        <v>99</v>
      </c>
      <c r="C19" s="8" t="s">
        <v>244</v>
      </c>
      <c r="D19" s="7" t="s">
        <v>96</v>
      </c>
      <c r="E19" s="12">
        <v>1579262856</v>
      </c>
      <c r="F19" s="28">
        <v>43847.505277777775</v>
      </c>
      <c r="G19" s="7">
        <v>2</v>
      </c>
      <c r="H19" s="7">
        <v>1746</v>
      </c>
      <c r="I19" s="7">
        <v>705</v>
      </c>
      <c r="J19" s="13"/>
      <c r="K19" s="13">
        <v>3</v>
      </c>
      <c r="L19" s="7">
        <v>1</v>
      </c>
      <c r="M19" s="7">
        <v>2</v>
      </c>
      <c r="N19" s="7">
        <v>8</v>
      </c>
      <c r="O19" s="7">
        <v>4</v>
      </c>
      <c r="P19" s="7">
        <v>0</v>
      </c>
      <c r="Q19" s="7">
        <v>1</v>
      </c>
      <c r="R19" s="13">
        <v>1</v>
      </c>
      <c r="S19" s="7">
        <v>2</v>
      </c>
    </row>
    <row r="20" spans="1:20" ht="15" customHeight="1">
      <c r="A20" s="7">
        <v>18</v>
      </c>
      <c r="B20" s="7" t="s">
        <v>100</v>
      </c>
      <c r="C20" s="8" t="s">
        <v>245</v>
      </c>
      <c r="D20" s="7" t="s">
        <v>101</v>
      </c>
      <c r="E20" s="12">
        <v>1579317672</v>
      </c>
      <c r="F20" s="28">
        <v>43848.139722222222</v>
      </c>
      <c r="G20" s="7">
        <v>1</v>
      </c>
      <c r="H20" s="7">
        <v>1083</v>
      </c>
      <c r="I20" s="7">
        <v>5</v>
      </c>
      <c r="J20" s="7">
        <v>0</v>
      </c>
      <c r="K20" s="7">
        <v>2</v>
      </c>
      <c r="L20" s="7">
        <v>1</v>
      </c>
      <c r="M20" s="7">
        <v>2</v>
      </c>
      <c r="N20" s="7">
        <v>2</v>
      </c>
      <c r="O20" s="7">
        <v>0</v>
      </c>
      <c r="P20" s="7">
        <v>1</v>
      </c>
      <c r="Q20" s="7">
        <v>1</v>
      </c>
      <c r="R20" s="7">
        <v>1</v>
      </c>
      <c r="S20" s="7">
        <v>4</v>
      </c>
    </row>
    <row r="21" spans="1:20" ht="15" customHeight="1">
      <c r="A21" s="7">
        <v>19</v>
      </c>
      <c r="B21" s="7" t="s">
        <v>102</v>
      </c>
      <c r="C21" s="8" t="s">
        <v>246</v>
      </c>
      <c r="D21" s="7" t="s">
        <v>103</v>
      </c>
      <c r="E21" s="12">
        <v>1579407471</v>
      </c>
      <c r="F21" s="28">
        <v>43849.179062499999</v>
      </c>
      <c r="G21" s="7">
        <v>1</v>
      </c>
      <c r="H21" s="7">
        <v>937</v>
      </c>
      <c r="I21" s="7">
        <v>6</v>
      </c>
      <c r="J21" s="7">
        <v>0</v>
      </c>
      <c r="K21" s="7">
        <v>2</v>
      </c>
      <c r="L21" s="7">
        <v>1</v>
      </c>
      <c r="M21" s="7">
        <v>2</v>
      </c>
      <c r="N21" s="7">
        <v>2</v>
      </c>
      <c r="O21" s="7">
        <v>0</v>
      </c>
      <c r="P21" s="7">
        <v>1</v>
      </c>
      <c r="Q21" s="7">
        <v>1</v>
      </c>
      <c r="R21" s="7">
        <v>1</v>
      </c>
      <c r="S21" s="7">
        <v>4</v>
      </c>
    </row>
    <row r="22" spans="1:20" ht="15" customHeight="1">
      <c r="A22" s="7">
        <v>20</v>
      </c>
      <c r="B22" s="7" t="s">
        <v>104</v>
      </c>
      <c r="C22" s="8" t="s">
        <v>247</v>
      </c>
      <c r="D22" s="7" t="s">
        <v>103</v>
      </c>
      <c r="E22" s="12">
        <v>1579441610</v>
      </c>
      <c r="F22" s="28">
        <v>43849.574189814812</v>
      </c>
      <c r="G22" s="7">
        <v>2</v>
      </c>
      <c r="H22" s="7">
        <v>1356</v>
      </c>
      <c r="I22" s="7">
        <v>8</v>
      </c>
      <c r="J22" s="7">
        <v>0</v>
      </c>
      <c r="K22" s="7">
        <v>2</v>
      </c>
      <c r="L22" s="7">
        <v>1</v>
      </c>
      <c r="M22" s="7">
        <v>2</v>
      </c>
      <c r="N22" s="7">
        <v>5</v>
      </c>
      <c r="O22" s="7">
        <v>0</v>
      </c>
      <c r="P22" s="7">
        <v>1</v>
      </c>
      <c r="Q22" s="7">
        <v>1</v>
      </c>
      <c r="R22" s="7">
        <v>1</v>
      </c>
      <c r="S22" s="7">
        <v>3</v>
      </c>
    </row>
    <row r="23" spans="1:20" ht="15" customHeight="1">
      <c r="A23" s="7">
        <v>21</v>
      </c>
      <c r="B23" s="7" t="s">
        <v>105</v>
      </c>
      <c r="C23" s="8" t="s">
        <v>248</v>
      </c>
      <c r="D23" s="7" t="s">
        <v>106</v>
      </c>
      <c r="E23" s="12">
        <v>1579489994</v>
      </c>
      <c r="F23" s="28">
        <v>43850.134189814809</v>
      </c>
      <c r="G23" s="7">
        <v>1</v>
      </c>
      <c r="H23" s="7">
        <v>794</v>
      </c>
      <c r="I23" s="7">
        <v>3</v>
      </c>
      <c r="J23" s="13">
        <v>2</v>
      </c>
      <c r="K23" s="7">
        <v>3</v>
      </c>
      <c r="L23" s="7">
        <v>1</v>
      </c>
      <c r="M23" s="7">
        <v>2</v>
      </c>
      <c r="N23" s="7">
        <v>2</v>
      </c>
      <c r="O23" s="7">
        <v>0</v>
      </c>
      <c r="P23" s="7">
        <v>1</v>
      </c>
      <c r="Q23" s="7">
        <v>1</v>
      </c>
      <c r="R23" s="7">
        <v>1</v>
      </c>
      <c r="S23" s="7">
        <v>4</v>
      </c>
    </row>
    <row r="24" spans="1:20" ht="15" customHeight="1">
      <c r="A24" s="7">
        <v>22</v>
      </c>
      <c r="B24" s="15" t="s">
        <v>107</v>
      </c>
      <c r="C24" s="8" t="s">
        <v>249</v>
      </c>
      <c r="D24" s="7" t="s">
        <v>106</v>
      </c>
      <c r="E24" s="12">
        <v>1579506522</v>
      </c>
      <c r="F24" s="28">
        <v>43850.325486111113</v>
      </c>
      <c r="G24" s="7">
        <v>0</v>
      </c>
      <c r="H24" s="7">
        <v>1478</v>
      </c>
      <c r="I24" s="7">
        <v>5</v>
      </c>
      <c r="J24" s="7">
        <v>0</v>
      </c>
      <c r="K24" s="7">
        <v>2</v>
      </c>
      <c r="L24" s="7">
        <v>1</v>
      </c>
      <c r="M24" s="7">
        <v>2</v>
      </c>
      <c r="N24" s="7">
        <v>2</v>
      </c>
      <c r="O24" s="7">
        <v>0</v>
      </c>
      <c r="P24" s="7">
        <v>0</v>
      </c>
      <c r="Q24" s="7">
        <v>1</v>
      </c>
      <c r="R24" s="13">
        <v>1</v>
      </c>
      <c r="S24" s="13">
        <v>1</v>
      </c>
      <c r="T24" t="s">
        <v>108</v>
      </c>
    </row>
    <row r="25" spans="1:20" ht="15" customHeight="1">
      <c r="A25" s="7">
        <v>23</v>
      </c>
      <c r="B25" s="15" t="s">
        <v>109</v>
      </c>
      <c r="C25" s="8" t="s">
        <v>250</v>
      </c>
      <c r="D25" s="7" t="s">
        <v>106</v>
      </c>
      <c r="E25" s="12">
        <v>1579518847</v>
      </c>
      <c r="F25" s="28">
        <v>43850.468136574069</v>
      </c>
      <c r="G25" s="7">
        <v>2</v>
      </c>
      <c r="H25" s="7">
        <v>2621</v>
      </c>
      <c r="I25" s="7">
        <v>2144</v>
      </c>
      <c r="J25" s="7"/>
      <c r="K25" s="7">
        <v>3</v>
      </c>
      <c r="L25" s="7">
        <v>1</v>
      </c>
      <c r="M25" s="7">
        <v>2</v>
      </c>
      <c r="N25" s="7">
        <v>9</v>
      </c>
      <c r="O25" s="7">
        <v>4</v>
      </c>
      <c r="P25" s="7">
        <v>0</v>
      </c>
      <c r="Q25" s="7">
        <v>1</v>
      </c>
      <c r="R25" s="13">
        <v>1</v>
      </c>
      <c r="S25" s="7">
        <v>2</v>
      </c>
    </row>
    <row r="26" spans="1:20" ht="15" customHeight="1">
      <c r="A26" s="7">
        <v>24</v>
      </c>
      <c r="B26" s="7" t="s">
        <v>110</v>
      </c>
      <c r="C26" s="8" t="s">
        <v>251</v>
      </c>
      <c r="D26" s="7" t="s">
        <v>111</v>
      </c>
      <c r="E26" s="12">
        <v>1579579365</v>
      </c>
      <c r="F26" s="28">
        <v>43851.168576388889</v>
      </c>
      <c r="G26" s="7">
        <v>1</v>
      </c>
      <c r="H26" s="7">
        <v>813</v>
      </c>
      <c r="I26" s="7">
        <v>5</v>
      </c>
      <c r="J26" s="13">
        <v>2</v>
      </c>
      <c r="K26" s="7">
        <v>3</v>
      </c>
      <c r="L26" s="7">
        <v>1</v>
      </c>
      <c r="M26" s="7">
        <v>2</v>
      </c>
      <c r="N26" s="7">
        <v>2</v>
      </c>
      <c r="O26" s="7">
        <v>0</v>
      </c>
      <c r="P26" s="7">
        <v>1</v>
      </c>
      <c r="Q26" s="7">
        <v>1</v>
      </c>
      <c r="R26" s="7">
        <v>1</v>
      </c>
      <c r="S26" s="7">
        <v>4</v>
      </c>
    </row>
    <row r="27" spans="1:20" ht="15" customHeight="1">
      <c r="A27" s="7">
        <v>25</v>
      </c>
      <c r="B27" s="7" t="s">
        <v>112</v>
      </c>
      <c r="C27" s="8" t="s">
        <v>252</v>
      </c>
      <c r="D27" s="7" t="s">
        <v>111</v>
      </c>
      <c r="E27" s="12">
        <v>1579609370</v>
      </c>
      <c r="F27" s="28">
        <v>43851.515856481477</v>
      </c>
      <c r="G27" s="7">
        <v>2</v>
      </c>
      <c r="H27" s="7">
        <v>1262</v>
      </c>
      <c r="I27" s="7">
        <v>305</v>
      </c>
      <c r="J27" s="7"/>
      <c r="K27" s="7">
        <v>3</v>
      </c>
      <c r="L27" s="7">
        <v>1</v>
      </c>
      <c r="M27" s="7">
        <v>2</v>
      </c>
      <c r="N27" s="7">
        <v>7</v>
      </c>
      <c r="O27" s="7">
        <v>4</v>
      </c>
      <c r="P27" s="7">
        <v>1</v>
      </c>
      <c r="Q27" s="7">
        <v>1</v>
      </c>
      <c r="R27" s="13">
        <v>1</v>
      </c>
      <c r="S27" s="7">
        <v>2</v>
      </c>
    </row>
    <row r="28" spans="1:20" ht="15" customHeight="1">
      <c r="A28" s="7">
        <v>26</v>
      </c>
      <c r="B28" s="7" t="s">
        <v>113</v>
      </c>
      <c r="C28" s="8" t="s">
        <v>253</v>
      </c>
      <c r="D28" s="7" t="s">
        <v>114</v>
      </c>
      <c r="E28" s="12">
        <v>1579663047</v>
      </c>
      <c r="F28" s="28">
        <v>43852.137118055558</v>
      </c>
      <c r="G28" s="7">
        <v>1</v>
      </c>
      <c r="H28" s="7">
        <v>782</v>
      </c>
      <c r="I28" s="7">
        <v>4</v>
      </c>
      <c r="J28" s="13">
        <v>2</v>
      </c>
      <c r="K28" s="7">
        <v>3</v>
      </c>
      <c r="L28" s="7">
        <v>1</v>
      </c>
      <c r="M28" s="7">
        <v>2</v>
      </c>
      <c r="N28" s="7">
        <v>2</v>
      </c>
      <c r="O28" s="7">
        <v>0</v>
      </c>
      <c r="P28" s="7">
        <v>1</v>
      </c>
      <c r="Q28" s="7">
        <v>1</v>
      </c>
      <c r="R28" s="7">
        <v>1</v>
      </c>
      <c r="S28" s="7">
        <v>4</v>
      </c>
    </row>
    <row r="29" spans="1:20" ht="15" customHeight="1">
      <c r="A29" s="7">
        <v>27</v>
      </c>
      <c r="B29" s="7" t="s">
        <v>115</v>
      </c>
      <c r="C29" s="8" t="s">
        <v>254</v>
      </c>
      <c r="D29" s="7" t="s">
        <v>114</v>
      </c>
      <c r="E29" s="12">
        <v>1579690988</v>
      </c>
      <c r="F29" s="28">
        <v>43852.460509259261</v>
      </c>
      <c r="G29" s="7">
        <v>2</v>
      </c>
      <c r="H29" s="7">
        <v>1673</v>
      </c>
      <c r="I29" s="7">
        <v>10</v>
      </c>
      <c r="J29" s="7">
        <v>0</v>
      </c>
      <c r="K29" s="7">
        <v>2</v>
      </c>
      <c r="L29" s="7">
        <v>1</v>
      </c>
      <c r="M29" s="7">
        <v>2</v>
      </c>
      <c r="N29" s="7">
        <v>3</v>
      </c>
      <c r="O29" s="7">
        <v>0</v>
      </c>
      <c r="P29" s="7">
        <v>0</v>
      </c>
      <c r="Q29" s="7">
        <v>1</v>
      </c>
      <c r="R29" s="7">
        <v>1</v>
      </c>
      <c r="S29" s="7">
        <v>4</v>
      </c>
    </row>
    <row r="30" spans="1:20" ht="15" customHeight="1">
      <c r="A30" s="7">
        <v>28</v>
      </c>
      <c r="B30" s="7" t="s">
        <v>116</v>
      </c>
      <c r="C30" s="8" t="s">
        <v>255</v>
      </c>
      <c r="D30" s="7" t="s">
        <v>117</v>
      </c>
      <c r="E30" s="12">
        <v>1579748711</v>
      </c>
      <c r="F30" s="28">
        <v>43853.128599537042</v>
      </c>
      <c r="G30" s="7">
        <v>1</v>
      </c>
      <c r="H30" s="7">
        <v>626</v>
      </c>
      <c r="I30" s="7">
        <v>2</v>
      </c>
      <c r="J30" s="7">
        <v>0</v>
      </c>
      <c r="K30" s="7">
        <v>2</v>
      </c>
      <c r="L30" s="7">
        <v>1</v>
      </c>
      <c r="M30" s="7">
        <v>2</v>
      </c>
      <c r="N30" s="7">
        <v>2</v>
      </c>
      <c r="O30" s="7">
        <v>0</v>
      </c>
      <c r="P30" s="7">
        <v>1</v>
      </c>
      <c r="Q30" s="7">
        <v>1</v>
      </c>
      <c r="R30" s="7">
        <v>1</v>
      </c>
      <c r="S30" s="7">
        <v>4</v>
      </c>
    </row>
    <row r="31" spans="1:20" ht="15" customHeight="1">
      <c r="A31" s="7">
        <v>29</v>
      </c>
      <c r="B31" s="7" t="s">
        <v>118</v>
      </c>
      <c r="C31" s="8" t="s">
        <v>256</v>
      </c>
      <c r="D31" s="7" t="s">
        <v>117</v>
      </c>
      <c r="E31" s="12">
        <v>1579780195</v>
      </c>
      <c r="F31" s="28">
        <v>43853.492997685185</v>
      </c>
      <c r="G31" s="7">
        <v>2</v>
      </c>
      <c r="H31" s="7">
        <v>1212</v>
      </c>
      <c r="I31" s="7">
        <v>451</v>
      </c>
      <c r="J31" s="7"/>
      <c r="K31" s="7">
        <v>3</v>
      </c>
      <c r="L31" s="7">
        <v>1</v>
      </c>
      <c r="M31" s="7">
        <v>2</v>
      </c>
      <c r="N31" s="7">
        <v>8</v>
      </c>
      <c r="O31" s="7">
        <v>3</v>
      </c>
      <c r="P31" s="7">
        <v>1</v>
      </c>
      <c r="Q31" s="7">
        <v>1</v>
      </c>
      <c r="R31" s="13">
        <v>1</v>
      </c>
      <c r="S31" s="7">
        <v>2</v>
      </c>
    </row>
    <row r="32" spans="1:20" ht="15" customHeight="1">
      <c r="A32" s="7">
        <v>30</v>
      </c>
      <c r="B32" s="7" t="s">
        <v>119</v>
      </c>
      <c r="C32" s="8" t="s">
        <v>257</v>
      </c>
      <c r="D32" s="7" t="s">
        <v>120</v>
      </c>
      <c r="E32" s="12">
        <v>1579835719</v>
      </c>
      <c r="F32" s="28">
        <v>43854.135636574079</v>
      </c>
      <c r="G32" s="7">
        <v>1</v>
      </c>
      <c r="H32" s="7">
        <v>710</v>
      </c>
      <c r="I32" s="7">
        <v>0</v>
      </c>
      <c r="J32" s="7">
        <v>0</v>
      </c>
      <c r="K32" s="7">
        <v>2</v>
      </c>
      <c r="L32" s="7">
        <v>1</v>
      </c>
      <c r="M32" s="7">
        <v>2</v>
      </c>
      <c r="N32" s="7">
        <v>2</v>
      </c>
      <c r="O32" s="7">
        <v>0</v>
      </c>
      <c r="P32" s="7">
        <v>1</v>
      </c>
      <c r="Q32" s="7">
        <v>1</v>
      </c>
      <c r="R32" s="7">
        <v>1</v>
      </c>
      <c r="S32" s="7">
        <v>4</v>
      </c>
    </row>
    <row r="33" spans="1:19" ht="15" customHeight="1">
      <c r="A33" s="7">
        <v>31</v>
      </c>
      <c r="B33" s="15" t="s">
        <v>121</v>
      </c>
      <c r="C33" s="8" t="s">
        <v>258</v>
      </c>
      <c r="D33" s="7" t="s">
        <v>120</v>
      </c>
      <c r="E33" s="12">
        <v>1579867359</v>
      </c>
      <c r="F33" s="28">
        <v>43854.501840277779</v>
      </c>
      <c r="G33" s="7">
        <v>2</v>
      </c>
      <c r="H33" s="7">
        <v>1829</v>
      </c>
      <c r="I33" s="7">
        <v>7</v>
      </c>
      <c r="J33" s="7">
        <v>3</v>
      </c>
      <c r="K33" s="7">
        <v>3</v>
      </c>
      <c r="L33" s="7">
        <v>1</v>
      </c>
      <c r="M33" s="7">
        <v>2</v>
      </c>
      <c r="N33" s="7">
        <v>1</v>
      </c>
      <c r="O33" s="7">
        <v>1</v>
      </c>
      <c r="P33" s="7">
        <v>1</v>
      </c>
      <c r="Q33" s="7">
        <v>2</v>
      </c>
      <c r="R33" s="7">
        <v>1</v>
      </c>
      <c r="S33" s="7">
        <v>3</v>
      </c>
    </row>
    <row r="34" spans="1:19" ht="15" customHeight="1">
      <c r="A34" s="7">
        <v>32</v>
      </c>
      <c r="B34" s="15" t="s">
        <v>122</v>
      </c>
      <c r="C34" s="8" t="s">
        <v>259</v>
      </c>
      <c r="D34" s="7" t="s">
        <v>120</v>
      </c>
      <c r="E34" s="12">
        <v>1579872118</v>
      </c>
      <c r="F34" s="28">
        <v>43854.556921296295</v>
      </c>
      <c r="G34" s="7">
        <v>2</v>
      </c>
      <c r="H34" s="7">
        <v>2648</v>
      </c>
      <c r="I34" s="7">
        <v>7</v>
      </c>
      <c r="J34" s="7">
        <v>0</v>
      </c>
      <c r="K34" s="7">
        <v>2</v>
      </c>
      <c r="L34" s="7">
        <v>1</v>
      </c>
      <c r="M34" s="7">
        <v>2</v>
      </c>
      <c r="N34" s="7">
        <v>3</v>
      </c>
      <c r="O34" s="7">
        <v>0</v>
      </c>
      <c r="P34" s="7">
        <v>1</v>
      </c>
      <c r="Q34" s="7">
        <v>1</v>
      </c>
      <c r="R34" s="7">
        <v>1</v>
      </c>
      <c r="S34" s="7">
        <v>3</v>
      </c>
    </row>
    <row r="35" spans="1:19" ht="15" customHeight="1">
      <c r="A35" s="7">
        <v>33</v>
      </c>
      <c r="B35" s="7" t="s">
        <v>123</v>
      </c>
      <c r="C35" s="8" t="s">
        <v>260</v>
      </c>
      <c r="D35" s="7" t="s">
        <v>124</v>
      </c>
      <c r="E35" s="12">
        <v>1579931437</v>
      </c>
      <c r="F35" s="28">
        <v>43855.243483796294</v>
      </c>
      <c r="G35" s="7">
        <v>1</v>
      </c>
      <c r="H35" s="7">
        <v>750</v>
      </c>
      <c r="I35" s="7">
        <v>3</v>
      </c>
      <c r="J35" s="7">
        <v>0</v>
      </c>
      <c r="K35" s="7">
        <v>2</v>
      </c>
      <c r="L35" s="7">
        <v>1</v>
      </c>
      <c r="M35" s="7">
        <v>2</v>
      </c>
      <c r="N35" s="7">
        <v>3</v>
      </c>
      <c r="O35" s="7">
        <v>0</v>
      </c>
      <c r="P35" s="7">
        <v>1</v>
      </c>
      <c r="Q35" s="7">
        <v>1</v>
      </c>
      <c r="R35" s="7">
        <v>1</v>
      </c>
      <c r="S35" s="7">
        <v>4</v>
      </c>
    </row>
    <row r="36" spans="1:19" ht="15" customHeight="1">
      <c r="A36" s="7">
        <v>34</v>
      </c>
      <c r="B36" s="15" t="s">
        <v>125</v>
      </c>
      <c r="C36" s="8" t="s">
        <v>261</v>
      </c>
      <c r="D36" s="7" t="s">
        <v>124</v>
      </c>
      <c r="E36" s="12">
        <v>1579958342</v>
      </c>
      <c r="F36" s="28">
        <v>43855.554884259254</v>
      </c>
      <c r="G36" s="7">
        <v>2</v>
      </c>
      <c r="H36" s="7">
        <v>993</v>
      </c>
      <c r="I36" s="7">
        <v>2</v>
      </c>
      <c r="J36" s="7">
        <v>0</v>
      </c>
      <c r="K36" s="7">
        <v>2</v>
      </c>
      <c r="L36" s="7">
        <v>2</v>
      </c>
      <c r="M36" s="7">
        <v>2</v>
      </c>
      <c r="N36" s="7">
        <v>4</v>
      </c>
      <c r="O36" s="7">
        <v>1</v>
      </c>
      <c r="P36" s="7">
        <v>1</v>
      </c>
      <c r="Q36" s="7">
        <v>1</v>
      </c>
      <c r="R36" s="7">
        <v>1</v>
      </c>
      <c r="S36" s="7">
        <v>3</v>
      </c>
    </row>
    <row r="37" spans="1:19" ht="15" customHeight="1">
      <c r="A37" s="7">
        <v>35</v>
      </c>
      <c r="B37" s="7" t="s">
        <v>126</v>
      </c>
      <c r="C37" s="8" t="s">
        <v>262</v>
      </c>
      <c r="D37" s="7" t="s">
        <v>127</v>
      </c>
      <c r="E37" s="12">
        <v>1580015716</v>
      </c>
      <c r="F37" s="28">
        <v>43856.218935185185</v>
      </c>
      <c r="G37" s="7">
        <v>1</v>
      </c>
      <c r="H37" s="7">
        <v>812</v>
      </c>
      <c r="I37" s="7">
        <v>1</v>
      </c>
      <c r="J37" s="7">
        <v>0</v>
      </c>
      <c r="K37" s="7">
        <v>2</v>
      </c>
      <c r="L37" s="7">
        <v>1</v>
      </c>
      <c r="M37" s="7">
        <v>2</v>
      </c>
      <c r="N37" s="7">
        <v>2</v>
      </c>
      <c r="O37" s="7">
        <v>0</v>
      </c>
      <c r="P37" s="7">
        <v>1</v>
      </c>
      <c r="Q37" s="7">
        <v>1</v>
      </c>
      <c r="R37" s="7">
        <v>1</v>
      </c>
      <c r="S37" s="7">
        <v>4</v>
      </c>
    </row>
    <row r="38" spans="1:19" ht="15" customHeight="1">
      <c r="A38" s="7">
        <v>36</v>
      </c>
      <c r="B38" s="7" t="s">
        <v>128</v>
      </c>
      <c r="C38" s="8" t="s">
        <v>263</v>
      </c>
      <c r="D38" s="7" t="s">
        <v>129</v>
      </c>
      <c r="E38" s="12">
        <v>1580099020</v>
      </c>
      <c r="F38" s="28">
        <v>43857.183101851857</v>
      </c>
      <c r="G38" s="7">
        <v>1</v>
      </c>
      <c r="H38" s="7">
        <v>656</v>
      </c>
      <c r="I38" s="7">
        <v>2</v>
      </c>
      <c r="J38" s="7">
        <v>0</v>
      </c>
      <c r="K38" s="7">
        <v>2</v>
      </c>
      <c r="L38" s="7">
        <v>1</v>
      </c>
      <c r="M38" s="7">
        <v>2</v>
      </c>
      <c r="N38" s="7">
        <v>2</v>
      </c>
      <c r="O38" s="7">
        <v>0</v>
      </c>
      <c r="P38" s="7">
        <v>1</v>
      </c>
      <c r="Q38" s="7">
        <v>1</v>
      </c>
      <c r="R38" s="7">
        <v>1</v>
      </c>
      <c r="S38" s="7">
        <v>4</v>
      </c>
    </row>
    <row r="39" spans="1:19" ht="15" customHeight="1">
      <c r="A39" s="7">
        <v>37</v>
      </c>
      <c r="B39" s="7" t="s">
        <v>130</v>
      </c>
      <c r="C39" s="8" t="s">
        <v>264</v>
      </c>
      <c r="D39" s="7" t="s">
        <v>129</v>
      </c>
      <c r="E39" s="12">
        <v>1580128106</v>
      </c>
      <c r="F39" s="28">
        <v>43857.519745370373</v>
      </c>
      <c r="G39" s="7">
        <v>2</v>
      </c>
      <c r="H39" s="7">
        <v>1112</v>
      </c>
      <c r="I39" s="7">
        <v>364</v>
      </c>
      <c r="J39" s="7"/>
      <c r="K39" s="7">
        <v>3</v>
      </c>
      <c r="L39" s="7">
        <v>1</v>
      </c>
      <c r="M39" s="7">
        <v>2</v>
      </c>
      <c r="N39" s="7">
        <v>10</v>
      </c>
      <c r="O39" s="7">
        <v>3</v>
      </c>
      <c r="P39" s="7">
        <v>0</v>
      </c>
      <c r="Q39" s="7">
        <v>1</v>
      </c>
      <c r="R39" s="7">
        <v>1</v>
      </c>
      <c r="S39" s="7">
        <v>2</v>
      </c>
    </row>
    <row r="40" spans="1:19" ht="15" customHeight="1">
      <c r="A40" s="7">
        <v>38</v>
      </c>
      <c r="B40" s="7" t="s">
        <v>131</v>
      </c>
      <c r="C40" s="8" t="s">
        <v>265</v>
      </c>
      <c r="D40" s="7" t="s">
        <v>132</v>
      </c>
      <c r="E40" s="12">
        <v>1580181623</v>
      </c>
      <c r="F40" s="28">
        <v>43858.139155092591</v>
      </c>
      <c r="G40" s="7">
        <v>1</v>
      </c>
      <c r="H40" s="7">
        <v>618</v>
      </c>
      <c r="I40" s="7">
        <v>5</v>
      </c>
      <c r="J40" s="7">
        <v>4</v>
      </c>
      <c r="K40" s="7">
        <v>3</v>
      </c>
      <c r="L40" s="7">
        <v>1</v>
      </c>
      <c r="M40" s="7">
        <v>2</v>
      </c>
      <c r="N40" s="7">
        <v>2</v>
      </c>
      <c r="O40" s="7">
        <v>0</v>
      </c>
      <c r="P40" s="7">
        <v>1</v>
      </c>
      <c r="Q40" s="7">
        <v>1</v>
      </c>
      <c r="R40" s="7">
        <v>1</v>
      </c>
      <c r="S40" s="7">
        <v>4</v>
      </c>
    </row>
    <row r="41" spans="1:19" ht="15" customHeight="1">
      <c r="A41" s="7">
        <v>39</v>
      </c>
      <c r="B41" s="7" t="s">
        <v>133</v>
      </c>
      <c r="C41" s="8" t="s">
        <v>266</v>
      </c>
      <c r="D41" s="7" t="s">
        <v>132</v>
      </c>
      <c r="E41" s="12">
        <v>1580210418</v>
      </c>
      <c r="F41" s="28">
        <v>43858.472430555557</v>
      </c>
      <c r="G41" s="7">
        <v>2</v>
      </c>
      <c r="H41" s="7">
        <v>1297</v>
      </c>
      <c r="I41" s="7">
        <v>2</v>
      </c>
      <c r="J41" s="7">
        <v>0</v>
      </c>
      <c r="K41" s="7">
        <v>2</v>
      </c>
      <c r="L41" s="7">
        <v>1</v>
      </c>
      <c r="M41" s="7">
        <v>2</v>
      </c>
      <c r="N41" s="7">
        <v>1</v>
      </c>
      <c r="O41" s="7">
        <v>0</v>
      </c>
      <c r="P41" s="7">
        <v>0</v>
      </c>
      <c r="Q41" s="7">
        <v>1</v>
      </c>
      <c r="R41" s="7">
        <v>1</v>
      </c>
      <c r="S41" s="7">
        <v>1</v>
      </c>
    </row>
    <row r="42" spans="1:19" ht="15" customHeight="1">
      <c r="A42" s="7">
        <v>40</v>
      </c>
      <c r="B42" s="7" t="s">
        <v>134</v>
      </c>
      <c r="C42" s="8" t="s">
        <v>267</v>
      </c>
      <c r="D42" s="7" t="s">
        <v>132</v>
      </c>
      <c r="E42" s="12">
        <v>1580220006</v>
      </c>
      <c r="F42" s="28">
        <v>43858.583402777775</v>
      </c>
      <c r="G42" s="7">
        <v>2</v>
      </c>
      <c r="H42" s="7">
        <v>2475</v>
      </c>
      <c r="I42" s="7">
        <v>10</v>
      </c>
      <c r="J42" s="7">
        <v>0</v>
      </c>
      <c r="K42" s="7">
        <v>2</v>
      </c>
      <c r="L42" s="7">
        <v>1</v>
      </c>
      <c r="M42" s="7">
        <v>2</v>
      </c>
      <c r="N42" s="7">
        <v>0</v>
      </c>
      <c r="O42" s="7">
        <v>0</v>
      </c>
      <c r="P42" s="7">
        <v>0</v>
      </c>
      <c r="Q42" s="7">
        <v>1</v>
      </c>
      <c r="R42" s="7">
        <v>1</v>
      </c>
      <c r="S42" s="7">
        <v>1</v>
      </c>
    </row>
    <row r="43" spans="1:19" ht="15" customHeight="1">
      <c r="A43" s="7">
        <v>41</v>
      </c>
      <c r="B43" s="7" t="s">
        <v>135</v>
      </c>
      <c r="C43" s="8" t="s">
        <v>268</v>
      </c>
      <c r="D43" s="7" t="s">
        <v>136</v>
      </c>
      <c r="E43" s="12">
        <v>1580269168</v>
      </c>
      <c r="F43" s="28">
        <v>43859.152407407411</v>
      </c>
      <c r="G43" s="7">
        <v>1</v>
      </c>
      <c r="H43" s="7">
        <v>630</v>
      </c>
      <c r="I43" s="7">
        <v>0</v>
      </c>
      <c r="J43" s="7">
        <v>0</v>
      </c>
      <c r="K43" s="7">
        <v>2</v>
      </c>
      <c r="L43" s="7">
        <v>1</v>
      </c>
      <c r="M43" s="7">
        <v>2</v>
      </c>
      <c r="N43" s="7">
        <v>2</v>
      </c>
      <c r="O43" s="7">
        <v>0</v>
      </c>
      <c r="P43" s="7">
        <v>1</v>
      </c>
      <c r="Q43" s="7">
        <v>1</v>
      </c>
      <c r="R43" s="7">
        <v>1</v>
      </c>
      <c r="S43" s="7">
        <v>4</v>
      </c>
    </row>
    <row r="44" spans="1:19" ht="15" customHeight="1">
      <c r="A44" s="7">
        <v>42</v>
      </c>
      <c r="B44" s="15" t="s">
        <v>137</v>
      </c>
      <c r="C44" s="8" t="s">
        <v>269</v>
      </c>
      <c r="D44" s="7" t="s">
        <v>136</v>
      </c>
      <c r="E44" s="12">
        <v>1580299856</v>
      </c>
      <c r="F44" s="28">
        <v>43859.507592592592</v>
      </c>
      <c r="G44" s="7">
        <v>2</v>
      </c>
      <c r="H44" s="7">
        <v>2265</v>
      </c>
      <c r="I44" s="7">
        <v>19</v>
      </c>
      <c r="J44" s="7">
        <v>10</v>
      </c>
      <c r="K44" s="7">
        <v>3</v>
      </c>
      <c r="L44" s="7">
        <v>1</v>
      </c>
      <c r="M44" s="7">
        <v>2</v>
      </c>
      <c r="N44" s="7">
        <v>4</v>
      </c>
      <c r="O44" s="7">
        <v>1</v>
      </c>
      <c r="P44" s="7">
        <v>0</v>
      </c>
      <c r="Q44" s="7">
        <v>1</v>
      </c>
      <c r="R44" s="7">
        <v>1</v>
      </c>
      <c r="S44" s="7">
        <v>3</v>
      </c>
    </row>
    <row r="45" spans="1:19" ht="15" customHeight="1">
      <c r="A45" s="7">
        <v>43</v>
      </c>
      <c r="B45" s="7" t="s">
        <v>138</v>
      </c>
      <c r="C45" s="8" t="s">
        <v>270</v>
      </c>
      <c r="D45" s="7" t="s">
        <v>139</v>
      </c>
      <c r="E45" s="12">
        <v>1580358005</v>
      </c>
      <c r="F45" s="28">
        <v>43860.180613425924</v>
      </c>
      <c r="G45" s="7">
        <v>1</v>
      </c>
      <c r="H45" s="7">
        <v>660</v>
      </c>
      <c r="I45" s="7">
        <v>3</v>
      </c>
      <c r="J45" s="7">
        <v>0</v>
      </c>
      <c r="K45" s="7">
        <v>2</v>
      </c>
      <c r="L45" s="7">
        <v>1</v>
      </c>
      <c r="M45" s="7">
        <v>2</v>
      </c>
      <c r="N45" s="7">
        <v>2</v>
      </c>
      <c r="O45" s="7">
        <v>0</v>
      </c>
      <c r="P45" s="7">
        <v>1</v>
      </c>
      <c r="Q45" s="7">
        <v>1</v>
      </c>
      <c r="R45" s="7">
        <v>1</v>
      </c>
      <c r="S45" s="7">
        <v>4</v>
      </c>
    </row>
    <row r="46" spans="1:19" ht="15" customHeight="1">
      <c r="A46" s="7">
        <v>44</v>
      </c>
      <c r="B46" s="7" t="s">
        <v>140</v>
      </c>
      <c r="C46" s="8" t="s">
        <v>271</v>
      </c>
      <c r="D46" s="7" t="s">
        <v>139</v>
      </c>
      <c r="E46" s="12">
        <v>1580384646</v>
      </c>
      <c r="F46" s="28">
        <v>43860.488958333328</v>
      </c>
      <c r="G46" s="7">
        <v>2</v>
      </c>
      <c r="H46" s="7">
        <v>1606</v>
      </c>
      <c r="I46" s="7">
        <v>4</v>
      </c>
      <c r="J46" s="7">
        <v>0</v>
      </c>
      <c r="K46" s="7">
        <v>2</v>
      </c>
      <c r="L46" s="7">
        <v>1</v>
      </c>
      <c r="M46" s="7">
        <v>2</v>
      </c>
      <c r="N46" s="7">
        <v>0</v>
      </c>
      <c r="O46" s="7">
        <v>0</v>
      </c>
      <c r="P46" s="7">
        <v>0</v>
      </c>
      <c r="Q46" s="7">
        <v>1</v>
      </c>
      <c r="R46" s="7">
        <v>1</v>
      </c>
      <c r="S46" s="7">
        <v>1</v>
      </c>
    </row>
    <row r="47" spans="1:19" ht="15" customHeight="1">
      <c r="A47" s="7">
        <v>45</v>
      </c>
      <c r="B47" s="7" t="s">
        <v>141</v>
      </c>
      <c r="C47" s="8" t="s">
        <v>272</v>
      </c>
      <c r="D47" s="7" t="s">
        <v>142</v>
      </c>
      <c r="E47" s="12">
        <v>1580410701</v>
      </c>
      <c r="F47" s="28">
        <v>43860.790520833332</v>
      </c>
      <c r="G47" s="7">
        <v>1</v>
      </c>
      <c r="H47" s="7">
        <v>2835</v>
      </c>
      <c r="I47" s="7">
        <v>810</v>
      </c>
      <c r="J47" s="7"/>
      <c r="K47" s="7">
        <v>3</v>
      </c>
      <c r="L47" s="7">
        <v>1</v>
      </c>
      <c r="M47" s="7">
        <v>2</v>
      </c>
      <c r="N47" s="7">
        <v>8</v>
      </c>
      <c r="O47" s="7">
        <v>3</v>
      </c>
      <c r="P47" s="7">
        <v>0</v>
      </c>
      <c r="Q47" s="7">
        <v>1</v>
      </c>
      <c r="R47" s="7">
        <v>1</v>
      </c>
      <c r="S47" s="7">
        <v>2</v>
      </c>
    </row>
    <row r="48" spans="1:19" ht="15" customHeight="1">
      <c r="A48" s="7">
        <v>46</v>
      </c>
      <c r="B48" s="7" t="s">
        <v>143</v>
      </c>
      <c r="C48" s="8" t="s">
        <v>273</v>
      </c>
      <c r="D48" s="7" t="s">
        <v>142</v>
      </c>
      <c r="E48" s="12">
        <v>1580455221</v>
      </c>
      <c r="F48" s="28">
        <v>43861.305798611109</v>
      </c>
      <c r="G48" s="7">
        <v>0</v>
      </c>
      <c r="H48" s="7">
        <v>605</v>
      </c>
      <c r="I48" s="7">
        <v>2</v>
      </c>
      <c r="J48" s="7">
        <v>0</v>
      </c>
      <c r="K48" s="7">
        <v>2</v>
      </c>
      <c r="L48" s="7">
        <v>1</v>
      </c>
      <c r="M48" s="7">
        <v>2</v>
      </c>
      <c r="N48" s="7">
        <v>2</v>
      </c>
      <c r="O48" s="7">
        <v>0</v>
      </c>
      <c r="P48" s="7">
        <v>1</v>
      </c>
      <c r="Q48" s="7">
        <v>1</v>
      </c>
      <c r="R48" s="7">
        <v>1</v>
      </c>
      <c r="S48" s="7">
        <v>4</v>
      </c>
    </row>
    <row r="49" spans="1:19" ht="15" customHeight="1">
      <c r="A49" s="7">
        <v>47</v>
      </c>
      <c r="B49" s="7" t="s">
        <v>144</v>
      </c>
      <c r="C49" s="8" t="s">
        <v>274</v>
      </c>
      <c r="D49" s="7" t="s">
        <v>142</v>
      </c>
      <c r="E49" s="12">
        <v>1580481374</v>
      </c>
      <c r="F49" s="28">
        <v>43861.608495370368</v>
      </c>
      <c r="G49" s="7">
        <v>2</v>
      </c>
      <c r="H49" s="7">
        <v>2411</v>
      </c>
      <c r="I49" s="7">
        <v>28</v>
      </c>
      <c r="J49" s="7">
        <v>0</v>
      </c>
      <c r="K49" s="7">
        <v>2</v>
      </c>
      <c r="L49" s="7">
        <v>2</v>
      </c>
      <c r="M49" s="7">
        <v>2</v>
      </c>
      <c r="N49" s="7">
        <v>2</v>
      </c>
      <c r="O49" s="7">
        <v>0</v>
      </c>
      <c r="P49" s="7">
        <v>0</v>
      </c>
      <c r="Q49" s="7">
        <v>1</v>
      </c>
      <c r="R49" s="7">
        <v>1</v>
      </c>
      <c r="S49" s="7">
        <v>3</v>
      </c>
    </row>
    <row r="50" spans="1:19" ht="15" customHeight="1">
      <c r="A50" s="7">
        <v>48</v>
      </c>
      <c r="B50" s="7" t="s">
        <v>145</v>
      </c>
      <c r="C50" s="8" t="s">
        <v>275</v>
      </c>
      <c r="D50" s="7" t="s">
        <v>146</v>
      </c>
      <c r="E50" s="12">
        <v>1580529593</v>
      </c>
      <c r="F50" s="28">
        <v>43862.166585648149</v>
      </c>
      <c r="G50" s="7">
        <v>1</v>
      </c>
      <c r="H50" s="7">
        <v>639</v>
      </c>
      <c r="I50" s="7">
        <v>4</v>
      </c>
      <c r="J50" s="7">
        <v>0</v>
      </c>
      <c r="K50" s="7">
        <v>2</v>
      </c>
      <c r="L50" s="7">
        <v>1</v>
      </c>
      <c r="M50" s="7">
        <v>2</v>
      </c>
      <c r="N50" s="7">
        <v>2</v>
      </c>
      <c r="O50" s="7">
        <v>0</v>
      </c>
      <c r="P50" s="7">
        <v>1</v>
      </c>
      <c r="Q50" s="7">
        <v>1</v>
      </c>
      <c r="R50" s="7">
        <v>1</v>
      </c>
      <c r="S50" s="7">
        <v>4</v>
      </c>
    </row>
    <row r="51" spans="1:19" ht="15" customHeight="1">
      <c r="A51" s="7">
        <v>49</v>
      </c>
      <c r="B51" s="7" t="s">
        <v>148</v>
      </c>
      <c r="C51" s="8" t="s">
        <v>276</v>
      </c>
      <c r="D51" s="7" t="s">
        <v>147</v>
      </c>
      <c r="E51" s="12">
        <v>1580615172</v>
      </c>
      <c r="F51" s="28">
        <v>43863.157083333332</v>
      </c>
      <c r="G51" s="7">
        <v>1</v>
      </c>
      <c r="H51" s="7">
        <v>674</v>
      </c>
      <c r="I51" s="7">
        <v>3</v>
      </c>
      <c r="J51" s="7">
        <v>0</v>
      </c>
      <c r="K51" s="7">
        <v>2</v>
      </c>
      <c r="L51" s="7">
        <v>1</v>
      </c>
      <c r="M51" s="7">
        <v>2</v>
      </c>
      <c r="N51" s="7">
        <v>2</v>
      </c>
      <c r="O51" s="7">
        <v>0</v>
      </c>
      <c r="P51" s="7">
        <v>1</v>
      </c>
      <c r="Q51" s="7">
        <v>1</v>
      </c>
      <c r="R51" s="7">
        <v>1</v>
      </c>
      <c r="S51" s="7">
        <v>4</v>
      </c>
    </row>
    <row r="52" spans="1:19" ht="15" customHeight="1">
      <c r="A52" s="7">
        <v>50</v>
      </c>
      <c r="B52" s="7" t="s">
        <v>149</v>
      </c>
      <c r="C52" s="8" t="s">
        <v>277</v>
      </c>
      <c r="D52" s="7" t="s">
        <v>147</v>
      </c>
      <c r="E52" s="12">
        <v>1580646900</v>
      </c>
      <c r="F52" s="28">
        <v>43863.524305555555</v>
      </c>
      <c r="G52" s="7">
        <v>2</v>
      </c>
      <c r="H52" s="7">
        <v>1582</v>
      </c>
      <c r="I52" s="7">
        <v>19</v>
      </c>
      <c r="J52" s="7">
        <v>7</v>
      </c>
      <c r="K52" s="7">
        <v>3</v>
      </c>
      <c r="L52" s="7">
        <v>1</v>
      </c>
      <c r="M52" s="7">
        <v>2</v>
      </c>
      <c r="N52" s="7">
        <v>3</v>
      </c>
      <c r="O52" s="7">
        <v>0</v>
      </c>
      <c r="P52" s="7">
        <v>0</v>
      </c>
      <c r="Q52" s="7">
        <v>1</v>
      </c>
      <c r="R52" s="7">
        <v>1</v>
      </c>
      <c r="S52" s="7">
        <v>3</v>
      </c>
    </row>
    <row r="53" spans="1:19" ht="15" customHeight="1">
      <c r="A53" s="7">
        <v>51</v>
      </c>
      <c r="B53" s="7" t="s">
        <v>150</v>
      </c>
      <c r="C53" s="8" t="s">
        <v>278</v>
      </c>
      <c r="D53" s="7" t="s">
        <v>151</v>
      </c>
      <c r="E53" s="12">
        <v>1580716170</v>
      </c>
      <c r="F53" s="28">
        <v>43864.326041666667</v>
      </c>
      <c r="G53" s="7">
        <v>0</v>
      </c>
      <c r="H53" s="7">
        <v>496</v>
      </c>
      <c r="I53" s="7">
        <v>2</v>
      </c>
      <c r="J53" s="7">
        <v>0</v>
      </c>
      <c r="K53" s="7">
        <v>2</v>
      </c>
      <c r="L53" s="7">
        <v>1</v>
      </c>
      <c r="M53" s="7">
        <v>2</v>
      </c>
      <c r="N53" s="7">
        <v>2</v>
      </c>
      <c r="O53" s="7">
        <v>0</v>
      </c>
      <c r="P53" s="7">
        <v>1</v>
      </c>
      <c r="Q53" s="7">
        <v>1</v>
      </c>
      <c r="R53" s="7">
        <v>1</v>
      </c>
      <c r="S53" s="7">
        <v>4</v>
      </c>
    </row>
    <row r="54" spans="1:19" ht="15" customHeight="1">
      <c r="A54" s="7">
        <v>52</v>
      </c>
      <c r="B54" s="7" t="s">
        <v>152</v>
      </c>
      <c r="C54" s="8" t="s">
        <v>279</v>
      </c>
      <c r="D54" s="7" t="s">
        <v>151</v>
      </c>
      <c r="E54" s="12">
        <v>1580720505</v>
      </c>
      <c r="F54" s="28">
        <v>43864.376215277778</v>
      </c>
      <c r="G54" s="7">
        <v>0</v>
      </c>
      <c r="H54" s="7">
        <v>519</v>
      </c>
      <c r="I54" s="7">
        <v>0</v>
      </c>
      <c r="J54" s="7">
        <v>0</v>
      </c>
      <c r="K54" s="7">
        <v>2</v>
      </c>
      <c r="L54" s="7">
        <v>1</v>
      </c>
      <c r="M54" s="7">
        <v>2</v>
      </c>
      <c r="N54" s="7">
        <v>1</v>
      </c>
      <c r="O54" s="7">
        <v>0</v>
      </c>
      <c r="P54" s="7">
        <v>0</v>
      </c>
      <c r="Q54" s="7">
        <v>1</v>
      </c>
      <c r="R54" s="7">
        <v>1</v>
      </c>
      <c r="S54" s="7">
        <v>1</v>
      </c>
    </row>
    <row r="55" spans="1:19" ht="15" customHeight="1">
      <c r="A55" s="7">
        <v>53</v>
      </c>
      <c r="B55" s="7" t="s">
        <v>153</v>
      </c>
      <c r="C55" s="8" t="s">
        <v>280</v>
      </c>
      <c r="D55" s="7" t="s">
        <v>151</v>
      </c>
      <c r="E55" s="12">
        <v>1580720565</v>
      </c>
      <c r="F55" s="28">
        <v>43864.376909722225</v>
      </c>
      <c r="G55" s="7">
        <v>0</v>
      </c>
      <c r="H55" s="7">
        <v>337</v>
      </c>
      <c r="I55" s="7">
        <v>0</v>
      </c>
      <c r="J55" s="7">
        <v>0</v>
      </c>
      <c r="K55" s="7">
        <v>2</v>
      </c>
      <c r="L55" s="7">
        <v>1</v>
      </c>
      <c r="M55" s="7">
        <v>2</v>
      </c>
      <c r="N55" s="7">
        <v>1</v>
      </c>
      <c r="O55" s="7">
        <v>0</v>
      </c>
      <c r="P55" s="7">
        <v>0</v>
      </c>
      <c r="Q55" s="7">
        <v>1</v>
      </c>
      <c r="R55" s="7">
        <v>1</v>
      </c>
      <c r="S55" s="7">
        <v>1</v>
      </c>
    </row>
    <row r="56" spans="1:19" ht="15" customHeight="1">
      <c r="A56" s="7">
        <v>54</v>
      </c>
      <c r="B56" s="7" t="s">
        <v>154</v>
      </c>
      <c r="C56" s="8" t="s">
        <v>281</v>
      </c>
      <c r="D56" s="7" t="s">
        <v>151</v>
      </c>
      <c r="E56" s="12">
        <v>1580720628</v>
      </c>
      <c r="F56" s="28">
        <v>43864.377638888887</v>
      </c>
      <c r="G56" s="7">
        <v>0</v>
      </c>
      <c r="H56" s="7">
        <v>826</v>
      </c>
      <c r="I56" s="7">
        <v>3</v>
      </c>
      <c r="J56" s="7">
        <v>0</v>
      </c>
      <c r="K56" s="7">
        <v>2</v>
      </c>
      <c r="L56" s="7">
        <v>1</v>
      </c>
      <c r="M56" s="7">
        <v>2</v>
      </c>
      <c r="N56" s="7">
        <v>1</v>
      </c>
      <c r="O56" s="7">
        <v>0</v>
      </c>
      <c r="P56" s="7">
        <v>0</v>
      </c>
      <c r="Q56" s="7">
        <v>1</v>
      </c>
      <c r="R56" s="7">
        <v>1</v>
      </c>
      <c r="S56" s="7">
        <v>1</v>
      </c>
    </row>
    <row r="57" spans="1:19" ht="15" customHeight="1">
      <c r="A57" s="7">
        <v>55</v>
      </c>
      <c r="B57" s="7" t="s">
        <v>158</v>
      </c>
      <c r="C57" s="8" t="s">
        <v>282</v>
      </c>
      <c r="D57" s="7" t="s">
        <v>151</v>
      </c>
      <c r="E57" s="12">
        <v>1580720699</v>
      </c>
      <c r="F57" s="28">
        <v>43864.378460648149</v>
      </c>
      <c r="G57" s="7">
        <v>0</v>
      </c>
      <c r="H57" s="7">
        <v>392</v>
      </c>
      <c r="I57" s="7">
        <v>0</v>
      </c>
      <c r="J57" s="7">
        <v>0</v>
      </c>
      <c r="K57" s="7">
        <v>2</v>
      </c>
      <c r="L57" s="7">
        <v>1</v>
      </c>
      <c r="M57" s="7">
        <v>2</v>
      </c>
      <c r="N57" s="7">
        <v>1</v>
      </c>
      <c r="O57" s="7">
        <v>0</v>
      </c>
      <c r="P57" s="7">
        <v>0</v>
      </c>
      <c r="Q57" s="7">
        <v>1</v>
      </c>
      <c r="R57" s="7">
        <v>1</v>
      </c>
      <c r="S57" s="7">
        <v>1</v>
      </c>
    </row>
    <row r="58" spans="1:19" ht="15" customHeight="1">
      <c r="A58" s="7">
        <v>56</v>
      </c>
      <c r="B58" s="7" t="s">
        <v>159</v>
      </c>
      <c r="C58" s="8" t="s">
        <v>283</v>
      </c>
      <c r="D58" s="7" t="s">
        <v>151</v>
      </c>
      <c r="E58" s="12">
        <v>1580720758</v>
      </c>
      <c r="F58" s="28">
        <v>43864.379143518519</v>
      </c>
      <c r="G58" s="7">
        <v>0</v>
      </c>
      <c r="H58" s="7">
        <v>683</v>
      </c>
      <c r="I58" s="7">
        <v>1</v>
      </c>
      <c r="J58" s="7">
        <v>0</v>
      </c>
      <c r="K58" s="7">
        <v>2</v>
      </c>
      <c r="L58" s="7">
        <v>1</v>
      </c>
      <c r="M58" s="7">
        <v>2</v>
      </c>
      <c r="N58" s="7">
        <v>1</v>
      </c>
      <c r="O58" s="7">
        <v>0</v>
      </c>
      <c r="P58" s="7">
        <v>0</v>
      </c>
      <c r="Q58" s="7">
        <v>1</v>
      </c>
      <c r="R58" s="7">
        <v>1</v>
      </c>
      <c r="S58" s="7">
        <v>1</v>
      </c>
    </row>
    <row r="59" spans="1:19" ht="15" customHeight="1">
      <c r="A59" s="7">
        <v>57</v>
      </c>
      <c r="B59" s="7" t="s">
        <v>160</v>
      </c>
      <c r="C59" s="8" t="s">
        <v>284</v>
      </c>
      <c r="D59" s="7" t="s">
        <v>151</v>
      </c>
      <c r="E59" s="12">
        <v>1580720847</v>
      </c>
      <c r="F59" s="28">
        <v>43864.380173611113</v>
      </c>
      <c r="G59" s="7">
        <v>0</v>
      </c>
      <c r="H59" s="7">
        <v>368</v>
      </c>
      <c r="I59" s="7">
        <v>0</v>
      </c>
      <c r="J59" s="7">
        <v>0</v>
      </c>
      <c r="K59" s="7">
        <v>2</v>
      </c>
      <c r="L59" s="7">
        <v>1</v>
      </c>
      <c r="M59" s="7">
        <v>2</v>
      </c>
      <c r="N59" s="7">
        <v>1</v>
      </c>
      <c r="O59" s="7">
        <v>0</v>
      </c>
      <c r="P59" s="7">
        <v>0</v>
      </c>
      <c r="Q59" s="7">
        <v>1</v>
      </c>
      <c r="R59" s="7">
        <v>1</v>
      </c>
      <c r="S59" s="7">
        <v>1</v>
      </c>
    </row>
    <row r="60" spans="1:19" ht="15" customHeight="1">
      <c r="A60" s="7">
        <v>58</v>
      </c>
      <c r="B60" s="7" t="s">
        <v>161</v>
      </c>
      <c r="C60" s="8" t="s">
        <v>285</v>
      </c>
      <c r="D60" s="7" t="s">
        <v>151</v>
      </c>
      <c r="E60" s="12">
        <v>1580720894</v>
      </c>
      <c r="F60" s="28">
        <v>43864.38071759259</v>
      </c>
      <c r="G60" s="7">
        <v>0</v>
      </c>
      <c r="H60" s="7">
        <v>326</v>
      </c>
      <c r="I60" s="7">
        <v>0</v>
      </c>
      <c r="J60" s="7">
        <v>0</v>
      </c>
      <c r="K60" s="7">
        <v>2</v>
      </c>
      <c r="L60" s="7">
        <v>1</v>
      </c>
      <c r="M60" s="7">
        <v>2</v>
      </c>
      <c r="N60" s="7">
        <v>1</v>
      </c>
      <c r="O60" s="7">
        <v>0</v>
      </c>
      <c r="P60" s="7">
        <v>0</v>
      </c>
      <c r="Q60" s="7">
        <v>1</v>
      </c>
      <c r="R60" s="7">
        <v>1</v>
      </c>
      <c r="S60" s="7">
        <v>1</v>
      </c>
    </row>
    <row r="61" spans="1:19" ht="15" customHeight="1">
      <c r="A61" s="7">
        <v>59</v>
      </c>
      <c r="B61" s="7" t="s">
        <v>162</v>
      </c>
      <c r="C61" s="8" t="s">
        <v>286</v>
      </c>
      <c r="D61" s="7" t="s">
        <v>151</v>
      </c>
      <c r="E61" s="12">
        <v>1580721098</v>
      </c>
      <c r="F61" s="28">
        <v>43864.3830787037</v>
      </c>
      <c r="G61" s="7">
        <v>0</v>
      </c>
      <c r="H61" s="7">
        <v>444</v>
      </c>
      <c r="I61" s="7">
        <v>0</v>
      </c>
      <c r="J61" s="7">
        <v>0</v>
      </c>
      <c r="K61" s="7">
        <v>2</v>
      </c>
      <c r="L61" s="7">
        <v>1</v>
      </c>
      <c r="M61" s="7">
        <v>2</v>
      </c>
      <c r="N61" s="7">
        <v>1</v>
      </c>
      <c r="O61" s="7">
        <v>0</v>
      </c>
      <c r="P61" s="7">
        <v>0</v>
      </c>
      <c r="Q61" s="7">
        <v>1</v>
      </c>
      <c r="R61" s="7">
        <v>1</v>
      </c>
      <c r="S61" s="7">
        <v>1</v>
      </c>
    </row>
    <row r="62" spans="1:19" ht="15" customHeight="1">
      <c r="A62" s="7">
        <v>60</v>
      </c>
      <c r="B62" s="7" t="s">
        <v>163</v>
      </c>
      <c r="C62" s="8" t="s">
        <v>287</v>
      </c>
      <c r="D62" s="7" t="s">
        <v>151</v>
      </c>
      <c r="E62" s="12">
        <v>1580746872</v>
      </c>
      <c r="F62" s="28">
        <v>43864.681388888886</v>
      </c>
      <c r="G62" s="7">
        <v>1</v>
      </c>
      <c r="H62" s="7">
        <v>785</v>
      </c>
      <c r="I62" s="7">
        <v>240</v>
      </c>
      <c r="J62" s="7"/>
      <c r="K62" s="7">
        <v>3</v>
      </c>
      <c r="L62" s="7">
        <v>1</v>
      </c>
      <c r="M62" s="7">
        <v>2</v>
      </c>
      <c r="N62" s="7">
        <v>7</v>
      </c>
      <c r="O62" s="7">
        <v>4</v>
      </c>
      <c r="P62" s="7">
        <v>0</v>
      </c>
      <c r="Q62" s="7">
        <v>1</v>
      </c>
      <c r="R62" s="7">
        <v>1</v>
      </c>
      <c r="S62" s="7">
        <v>2</v>
      </c>
    </row>
    <row r="63" spans="1:19" ht="15" customHeight="1">
      <c r="A63" s="7">
        <v>61</v>
      </c>
      <c r="B63" s="7" t="s">
        <v>164</v>
      </c>
      <c r="C63" s="8" t="s">
        <v>288</v>
      </c>
      <c r="D63" s="7" t="s">
        <v>155</v>
      </c>
      <c r="E63" s="12">
        <v>1580796053</v>
      </c>
      <c r="F63" s="28">
        <v>43865.250613425931</v>
      </c>
      <c r="G63" s="7">
        <v>0</v>
      </c>
      <c r="H63" s="7">
        <v>551</v>
      </c>
      <c r="I63" s="7">
        <v>5</v>
      </c>
      <c r="J63" s="7">
        <v>0</v>
      </c>
      <c r="K63" s="7">
        <v>2</v>
      </c>
      <c r="L63" s="7">
        <v>1</v>
      </c>
      <c r="M63" s="7">
        <v>2</v>
      </c>
      <c r="N63" s="7">
        <v>2</v>
      </c>
      <c r="O63" s="7">
        <v>0</v>
      </c>
      <c r="P63" s="7">
        <v>1</v>
      </c>
      <c r="Q63" s="7">
        <v>1</v>
      </c>
      <c r="R63" s="7">
        <v>1</v>
      </c>
      <c r="S63" s="7">
        <v>4</v>
      </c>
    </row>
    <row r="64" spans="1:19" ht="15" customHeight="1">
      <c r="A64" s="7">
        <v>62</v>
      </c>
      <c r="B64" s="7" t="s">
        <v>165</v>
      </c>
      <c r="C64" s="8" t="s">
        <v>289</v>
      </c>
      <c r="D64" s="7" t="s">
        <v>155</v>
      </c>
      <c r="E64" s="12">
        <v>1580817506</v>
      </c>
      <c r="F64" s="28">
        <v>43865.498912037037</v>
      </c>
      <c r="G64" s="7">
        <v>2</v>
      </c>
      <c r="H64" s="7">
        <v>1021</v>
      </c>
      <c r="I64" s="7">
        <v>0</v>
      </c>
      <c r="J64" s="7">
        <v>0</v>
      </c>
      <c r="K64" s="7">
        <v>2</v>
      </c>
      <c r="L64" s="7">
        <v>1</v>
      </c>
      <c r="M64" s="7">
        <v>2</v>
      </c>
      <c r="N64" s="7">
        <v>0</v>
      </c>
      <c r="O64" s="7">
        <v>0</v>
      </c>
      <c r="P64" s="7">
        <v>0</v>
      </c>
      <c r="Q64" s="7">
        <v>1</v>
      </c>
      <c r="R64" s="7">
        <v>1</v>
      </c>
      <c r="S64" s="7">
        <v>1</v>
      </c>
    </row>
    <row r="65" spans="1:19" ht="15" customHeight="1">
      <c r="A65" s="7">
        <v>63</v>
      </c>
      <c r="B65" s="7" t="s">
        <v>166</v>
      </c>
      <c r="C65" s="8" t="s">
        <v>290</v>
      </c>
      <c r="D65" s="7" t="s">
        <v>155</v>
      </c>
      <c r="E65" s="12">
        <v>1580823297</v>
      </c>
      <c r="F65" s="28">
        <v>43865.565937499996</v>
      </c>
      <c r="G65" s="7">
        <v>2</v>
      </c>
      <c r="H65" s="7">
        <v>1725</v>
      </c>
      <c r="I65" s="7">
        <v>5</v>
      </c>
      <c r="J65" s="7">
        <v>0</v>
      </c>
      <c r="K65" s="7">
        <v>2</v>
      </c>
      <c r="L65" s="7">
        <v>1</v>
      </c>
      <c r="M65" s="7">
        <v>2</v>
      </c>
      <c r="N65" s="7">
        <v>0</v>
      </c>
      <c r="O65" s="7">
        <v>0</v>
      </c>
      <c r="P65" s="7">
        <v>0</v>
      </c>
      <c r="Q65" s="7">
        <v>1</v>
      </c>
      <c r="R65" s="7">
        <v>1</v>
      </c>
      <c r="S65" s="7">
        <v>1</v>
      </c>
    </row>
    <row r="66" spans="1:19" ht="15" customHeight="1">
      <c r="A66" s="7">
        <v>64</v>
      </c>
      <c r="B66" s="7" t="s">
        <v>167</v>
      </c>
      <c r="C66" s="8" t="s">
        <v>291</v>
      </c>
      <c r="D66" s="7" t="s">
        <v>156</v>
      </c>
      <c r="E66" s="12">
        <v>1580875114</v>
      </c>
      <c r="F66" s="28">
        <v>43866.165671296301</v>
      </c>
      <c r="G66" s="7">
        <v>1</v>
      </c>
      <c r="H66" s="7">
        <v>1098</v>
      </c>
      <c r="I66" s="7">
        <v>6</v>
      </c>
      <c r="J66" s="7">
        <v>6</v>
      </c>
      <c r="K66" s="7">
        <v>3</v>
      </c>
      <c r="L66" s="7">
        <v>1</v>
      </c>
      <c r="M66" s="7">
        <v>2</v>
      </c>
      <c r="N66" s="7">
        <v>2</v>
      </c>
      <c r="O66" s="7">
        <v>0</v>
      </c>
      <c r="P66" s="7">
        <v>1</v>
      </c>
      <c r="Q66" s="7">
        <v>1</v>
      </c>
      <c r="R66" s="7">
        <v>1</v>
      </c>
      <c r="S66" s="7">
        <v>4</v>
      </c>
    </row>
    <row r="67" spans="1:19" ht="15" customHeight="1">
      <c r="A67" s="7">
        <v>65</v>
      </c>
      <c r="B67" s="7" t="s">
        <v>168</v>
      </c>
      <c r="C67" s="8" t="s">
        <v>292</v>
      </c>
      <c r="D67" s="7" t="s">
        <v>156</v>
      </c>
      <c r="E67" s="12">
        <v>1580898701</v>
      </c>
      <c r="F67" s="28">
        <v>43866.438668981486</v>
      </c>
      <c r="G67" s="7">
        <v>2</v>
      </c>
      <c r="H67" s="7">
        <v>1047</v>
      </c>
      <c r="I67" s="7">
        <v>5</v>
      </c>
      <c r="J67" s="7">
        <v>0</v>
      </c>
      <c r="K67" s="7">
        <v>2</v>
      </c>
      <c r="L67" s="7">
        <v>1</v>
      </c>
      <c r="M67" s="7">
        <v>2</v>
      </c>
      <c r="N67" s="7">
        <v>3</v>
      </c>
      <c r="O67" s="7">
        <v>0</v>
      </c>
      <c r="P67" s="7">
        <v>0</v>
      </c>
      <c r="Q67" s="7">
        <v>1</v>
      </c>
      <c r="R67" s="7">
        <v>1</v>
      </c>
      <c r="S67" s="7">
        <v>1</v>
      </c>
    </row>
    <row r="68" spans="1:19" ht="15" customHeight="1">
      <c r="A68" s="7">
        <v>66</v>
      </c>
      <c r="B68" s="7" t="s">
        <v>169</v>
      </c>
      <c r="C68" s="8" t="s">
        <v>293</v>
      </c>
      <c r="D68" s="7" t="s">
        <v>156</v>
      </c>
      <c r="E68" s="12">
        <v>1580903008</v>
      </c>
      <c r="F68" s="28">
        <v>43866.488518518519</v>
      </c>
      <c r="G68" s="7">
        <v>2</v>
      </c>
      <c r="H68" s="7">
        <v>536</v>
      </c>
      <c r="I68" s="7">
        <v>1</v>
      </c>
      <c r="J68" s="7">
        <v>0</v>
      </c>
      <c r="K68" s="7">
        <v>2</v>
      </c>
      <c r="L68" s="7">
        <v>1</v>
      </c>
      <c r="M68" s="7">
        <v>2</v>
      </c>
      <c r="N68" s="7">
        <v>3</v>
      </c>
      <c r="O68" s="7">
        <v>0</v>
      </c>
      <c r="P68" s="7">
        <v>0</v>
      </c>
      <c r="Q68" s="7">
        <v>1</v>
      </c>
      <c r="R68" s="7">
        <v>1</v>
      </c>
      <c r="S68" s="7">
        <v>1</v>
      </c>
    </row>
    <row r="69" spans="1:19" ht="15" customHeight="1">
      <c r="A69" s="7">
        <v>67</v>
      </c>
      <c r="B69" s="7" t="s">
        <v>170</v>
      </c>
      <c r="C69" s="8" t="s">
        <v>294</v>
      </c>
      <c r="D69" s="7" t="s">
        <v>156</v>
      </c>
      <c r="E69" s="12">
        <v>1580910083</v>
      </c>
      <c r="F69" s="28">
        <v>43866.570405092592</v>
      </c>
      <c r="G69" s="7">
        <v>2</v>
      </c>
      <c r="H69" s="7">
        <v>1361</v>
      </c>
      <c r="I69" s="7">
        <v>12</v>
      </c>
      <c r="J69" s="7">
        <v>0</v>
      </c>
      <c r="K69" s="7">
        <v>2</v>
      </c>
      <c r="L69" s="7">
        <v>1</v>
      </c>
      <c r="M69" s="7">
        <v>2</v>
      </c>
      <c r="N69" s="7">
        <v>3</v>
      </c>
      <c r="O69" s="7">
        <v>1</v>
      </c>
      <c r="P69" s="7">
        <v>1</v>
      </c>
      <c r="Q69" s="7">
        <v>1</v>
      </c>
      <c r="R69" s="7">
        <v>1</v>
      </c>
      <c r="S69" s="7">
        <v>3</v>
      </c>
    </row>
    <row r="70" spans="1:19" ht="15" customHeight="1">
      <c r="A70" s="7">
        <v>68</v>
      </c>
      <c r="B70" s="7" t="s">
        <v>171</v>
      </c>
      <c r="C70" s="8" t="s">
        <v>295</v>
      </c>
      <c r="D70" s="7" t="s">
        <v>157</v>
      </c>
      <c r="E70" s="12">
        <v>1580960441</v>
      </c>
      <c r="F70" s="28">
        <v>43867.15325231482</v>
      </c>
      <c r="G70" s="7">
        <v>1</v>
      </c>
      <c r="H70" s="7">
        <v>1062</v>
      </c>
      <c r="I70" s="7">
        <v>7</v>
      </c>
      <c r="J70" s="7">
        <v>4</v>
      </c>
      <c r="K70" s="7">
        <v>3</v>
      </c>
      <c r="L70" s="7">
        <v>1</v>
      </c>
      <c r="M70" s="7">
        <v>2</v>
      </c>
      <c r="N70" s="7">
        <v>2</v>
      </c>
      <c r="O70" s="7">
        <v>0</v>
      </c>
      <c r="P70" s="7">
        <v>1</v>
      </c>
      <c r="Q70" s="7">
        <v>1</v>
      </c>
      <c r="R70" s="7">
        <v>1</v>
      </c>
      <c r="S70" s="7">
        <v>4</v>
      </c>
    </row>
    <row r="71" spans="1:19" ht="15" customHeight="1">
      <c r="A71" s="7">
        <v>69</v>
      </c>
      <c r="B71" s="7" t="s">
        <v>172</v>
      </c>
      <c r="C71" s="8" t="s">
        <v>296</v>
      </c>
      <c r="D71" s="7" t="s">
        <v>157</v>
      </c>
      <c r="E71" s="12">
        <v>1580999288</v>
      </c>
      <c r="F71" s="28">
        <v>43867.602870370371</v>
      </c>
      <c r="G71" s="7">
        <v>2</v>
      </c>
      <c r="H71" s="7">
        <v>1974</v>
      </c>
      <c r="I71" s="7">
        <v>449</v>
      </c>
      <c r="J71" s="7"/>
      <c r="K71" s="7">
        <v>3</v>
      </c>
      <c r="L71" s="7">
        <v>1</v>
      </c>
      <c r="M71" s="7">
        <v>2</v>
      </c>
      <c r="N71" s="7">
        <v>7</v>
      </c>
      <c r="O71" s="7">
        <v>3</v>
      </c>
      <c r="P71" s="7">
        <v>0</v>
      </c>
      <c r="Q71" s="7">
        <v>1</v>
      </c>
      <c r="R71" s="7">
        <v>1</v>
      </c>
      <c r="S71" s="7">
        <v>2</v>
      </c>
    </row>
    <row r="72" spans="1:19" ht="15" customHeight="1">
      <c r="A72" s="7">
        <v>70</v>
      </c>
      <c r="B72" s="7" t="s">
        <v>174</v>
      </c>
      <c r="C72" s="8" t="s">
        <v>297</v>
      </c>
      <c r="D72" s="7" t="s">
        <v>173</v>
      </c>
      <c r="E72" s="12">
        <v>1581046833</v>
      </c>
      <c r="F72" s="28">
        <v>43868.15315972222</v>
      </c>
      <c r="G72" s="7">
        <v>1</v>
      </c>
      <c r="H72" s="7">
        <v>1138</v>
      </c>
      <c r="I72" s="7">
        <v>3</v>
      </c>
      <c r="J72" s="7">
        <v>0</v>
      </c>
      <c r="K72" s="7">
        <v>2</v>
      </c>
      <c r="L72" s="7">
        <v>1</v>
      </c>
      <c r="M72" s="7">
        <v>2</v>
      </c>
      <c r="N72" s="7">
        <v>2</v>
      </c>
      <c r="O72" s="7">
        <v>0</v>
      </c>
      <c r="P72" s="7">
        <v>1</v>
      </c>
      <c r="Q72" s="7">
        <v>1</v>
      </c>
      <c r="R72" s="7">
        <v>1</v>
      </c>
      <c r="S72" s="7">
        <v>4</v>
      </c>
    </row>
    <row r="73" spans="1:19" ht="15" customHeight="1">
      <c r="A73" s="7">
        <v>71</v>
      </c>
      <c r="B73" s="7" t="s">
        <v>175</v>
      </c>
      <c r="C73" s="8" t="s">
        <v>298</v>
      </c>
      <c r="D73" s="7" t="s">
        <v>176</v>
      </c>
      <c r="E73" s="12">
        <v>1581141253</v>
      </c>
      <c r="F73" s="28">
        <v>43869.245983796296</v>
      </c>
      <c r="G73" s="7">
        <v>1</v>
      </c>
      <c r="H73" s="7">
        <v>1030</v>
      </c>
      <c r="I73" s="7">
        <v>1</v>
      </c>
      <c r="J73" s="7">
        <v>0</v>
      </c>
      <c r="K73" s="7">
        <v>2</v>
      </c>
      <c r="L73" s="7">
        <v>1</v>
      </c>
      <c r="M73" s="7">
        <v>2</v>
      </c>
      <c r="N73" s="7">
        <v>2</v>
      </c>
      <c r="O73" s="7">
        <v>0</v>
      </c>
      <c r="P73" s="7">
        <v>1</v>
      </c>
      <c r="Q73" s="7">
        <v>1</v>
      </c>
      <c r="R73" s="7">
        <v>1</v>
      </c>
      <c r="S73" s="7">
        <v>4</v>
      </c>
    </row>
    <row r="74" spans="1:19" ht="15" customHeight="1">
      <c r="A74" s="7">
        <v>72</v>
      </c>
      <c r="B74" s="7" t="s">
        <v>177</v>
      </c>
      <c r="C74" s="8" t="s">
        <v>299</v>
      </c>
      <c r="D74" s="7" t="s">
        <v>178</v>
      </c>
      <c r="E74" s="12">
        <v>1581206778</v>
      </c>
      <c r="F74" s="28">
        <v>43870.004375000004</v>
      </c>
      <c r="G74" s="7">
        <v>1</v>
      </c>
      <c r="H74" s="7">
        <v>1857</v>
      </c>
      <c r="I74" s="7">
        <v>4</v>
      </c>
      <c r="J74" s="7">
        <v>0</v>
      </c>
      <c r="K74" s="7">
        <v>2</v>
      </c>
      <c r="L74" s="7">
        <v>1</v>
      </c>
      <c r="M74" s="7">
        <v>2</v>
      </c>
      <c r="N74" s="7">
        <v>2</v>
      </c>
      <c r="O74" s="7">
        <v>0</v>
      </c>
      <c r="P74" s="7">
        <v>1</v>
      </c>
      <c r="Q74" s="7">
        <v>1</v>
      </c>
      <c r="R74" s="7">
        <v>1</v>
      </c>
      <c r="S74" s="7">
        <v>1</v>
      </c>
    </row>
    <row r="75" spans="1:19" ht="15" customHeight="1">
      <c r="A75" s="7">
        <v>73</v>
      </c>
      <c r="B75" s="7" t="s">
        <v>179</v>
      </c>
      <c r="C75" s="8" t="s">
        <v>300</v>
      </c>
      <c r="D75" s="7" t="s">
        <v>178</v>
      </c>
      <c r="E75" s="12">
        <v>1581223828</v>
      </c>
      <c r="F75" s="28">
        <v>43870.201712962968</v>
      </c>
      <c r="G75" s="7">
        <v>1</v>
      </c>
      <c r="H75" s="7">
        <v>900</v>
      </c>
      <c r="I75" s="7">
        <v>4</v>
      </c>
      <c r="J75" s="7">
        <v>2</v>
      </c>
      <c r="K75" s="7">
        <v>3</v>
      </c>
      <c r="L75" s="7">
        <v>1</v>
      </c>
      <c r="M75" s="7">
        <v>2</v>
      </c>
      <c r="N75" s="7">
        <v>2</v>
      </c>
      <c r="O75" s="7">
        <v>0</v>
      </c>
      <c r="P75" s="7">
        <v>1</v>
      </c>
      <c r="Q75" s="7">
        <v>1</v>
      </c>
      <c r="R75" s="7">
        <v>1</v>
      </c>
      <c r="S75" s="7">
        <v>4</v>
      </c>
    </row>
    <row r="76" spans="1:19" ht="15" customHeight="1">
      <c r="A76" s="7">
        <v>74</v>
      </c>
      <c r="B76" s="7" t="s">
        <v>180</v>
      </c>
      <c r="C76" s="8" t="s">
        <v>301</v>
      </c>
      <c r="D76" s="7" t="s">
        <v>178</v>
      </c>
      <c r="E76" s="12">
        <v>1581231357</v>
      </c>
      <c r="F76" s="28">
        <v>43870.288854166662</v>
      </c>
      <c r="G76" s="7">
        <v>0</v>
      </c>
      <c r="H76" s="7">
        <v>992</v>
      </c>
      <c r="I76" s="7">
        <v>4</v>
      </c>
      <c r="J76" s="7">
        <v>0</v>
      </c>
      <c r="K76" s="7">
        <v>2</v>
      </c>
      <c r="L76" s="7">
        <v>2</v>
      </c>
      <c r="M76" s="7">
        <v>2</v>
      </c>
      <c r="N76" s="7">
        <v>2</v>
      </c>
      <c r="O76" s="7">
        <v>0</v>
      </c>
      <c r="P76" s="7">
        <v>0</v>
      </c>
      <c r="Q76" s="7">
        <v>1</v>
      </c>
      <c r="R76" s="7">
        <v>1</v>
      </c>
      <c r="S76" s="7">
        <v>3</v>
      </c>
    </row>
    <row r="77" spans="1:19" ht="15" customHeight="1">
      <c r="A77" s="7">
        <v>75</v>
      </c>
      <c r="B77" s="7" t="s">
        <v>181</v>
      </c>
      <c r="C77" s="8" t="s">
        <v>302</v>
      </c>
      <c r="D77" s="7" t="s">
        <v>182</v>
      </c>
      <c r="E77" s="12">
        <v>1581323822</v>
      </c>
      <c r="F77" s="28">
        <v>43871.359050925923</v>
      </c>
      <c r="G77" s="7">
        <v>0</v>
      </c>
      <c r="H77" s="7">
        <v>758</v>
      </c>
      <c r="I77" s="7">
        <v>1</v>
      </c>
      <c r="J77" s="7">
        <v>0</v>
      </c>
      <c r="K77" s="7">
        <v>2</v>
      </c>
      <c r="L77" s="7">
        <v>1</v>
      </c>
      <c r="M77" s="7">
        <v>2</v>
      </c>
      <c r="N77" s="7">
        <v>2</v>
      </c>
      <c r="O77" s="7">
        <v>0</v>
      </c>
      <c r="P77" s="7">
        <v>1</v>
      </c>
      <c r="Q77" s="7">
        <v>1</v>
      </c>
      <c r="R77" s="7">
        <v>1</v>
      </c>
      <c r="S77" s="7">
        <v>4</v>
      </c>
    </row>
    <row r="78" spans="1:19" ht="15" customHeight="1">
      <c r="A78" s="7">
        <v>76</v>
      </c>
      <c r="B78" s="7" t="s">
        <v>183</v>
      </c>
      <c r="C78" s="8" t="s">
        <v>303</v>
      </c>
      <c r="D78" s="7" t="s">
        <v>182</v>
      </c>
      <c r="E78" s="12">
        <v>1581342749</v>
      </c>
      <c r="F78" s="28">
        <v>43871.57811342593</v>
      </c>
      <c r="G78" s="7">
        <v>2</v>
      </c>
      <c r="H78" s="7">
        <v>1257</v>
      </c>
      <c r="I78" s="7">
        <v>1</v>
      </c>
      <c r="J78" s="7">
        <v>0</v>
      </c>
      <c r="K78" s="7">
        <v>2</v>
      </c>
      <c r="L78" s="7">
        <v>1</v>
      </c>
      <c r="M78" s="7">
        <v>2</v>
      </c>
      <c r="N78" s="7">
        <v>0</v>
      </c>
      <c r="O78" s="7">
        <v>0</v>
      </c>
      <c r="P78" s="7">
        <v>0</v>
      </c>
      <c r="Q78" s="7">
        <v>1</v>
      </c>
      <c r="R78" s="7">
        <v>1</v>
      </c>
      <c r="S78" s="7">
        <v>1</v>
      </c>
    </row>
    <row r="79" spans="1:19" ht="15" customHeight="1">
      <c r="A79" s="7">
        <v>77</v>
      </c>
      <c r="B79" s="7" t="s">
        <v>184</v>
      </c>
      <c r="C79" s="8" t="s">
        <v>304</v>
      </c>
      <c r="D79" s="7" t="s">
        <v>185</v>
      </c>
      <c r="E79" s="12">
        <v>1581401521</v>
      </c>
      <c r="F79" s="28">
        <v>43872.258344907408</v>
      </c>
      <c r="G79" s="7">
        <v>0</v>
      </c>
      <c r="H79" s="7">
        <v>1166</v>
      </c>
      <c r="I79" s="7">
        <v>1</v>
      </c>
      <c r="J79" s="7">
        <v>0</v>
      </c>
      <c r="K79" s="7">
        <v>2</v>
      </c>
      <c r="L79" s="7">
        <v>3</v>
      </c>
      <c r="M79" s="7">
        <v>3</v>
      </c>
      <c r="N79" s="7">
        <v>2</v>
      </c>
      <c r="O79" s="7">
        <v>0</v>
      </c>
      <c r="P79" s="7">
        <v>1</v>
      </c>
      <c r="Q79" s="7">
        <v>1</v>
      </c>
      <c r="R79" s="7">
        <v>1</v>
      </c>
      <c r="S79" s="7">
        <v>4</v>
      </c>
    </row>
    <row r="80" spans="1:19" ht="15" customHeight="1">
      <c r="A80" s="7">
        <v>78</v>
      </c>
      <c r="B80" s="7" t="s">
        <v>186</v>
      </c>
      <c r="C80" s="8" t="s">
        <v>305</v>
      </c>
      <c r="D80" s="7" t="s">
        <v>187</v>
      </c>
      <c r="E80" s="12">
        <v>1581470333</v>
      </c>
      <c r="F80" s="28">
        <v>43873.054780092592</v>
      </c>
      <c r="G80" s="7">
        <v>1</v>
      </c>
      <c r="H80" s="7">
        <v>2651</v>
      </c>
      <c r="I80" s="7">
        <v>24</v>
      </c>
      <c r="J80" s="7">
        <v>15</v>
      </c>
      <c r="K80" s="7">
        <v>3</v>
      </c>
      <c r="L80" s="7">
        <v>1</v>
      </c>
      <c r="M80" s="7">
        <v>2</v>
      </c>
      <c r="N80" s="7">
        <v>2</v>
      </c>
      <c r="O80" s="7">
        <v>1</v>
      </c>
      <c r="P80" s="7">
        <v>0</v>
      </c>
      <c r="Q80" s="7">
        <v>1</v>
      </c>
      <c r="R80" s="7">
        <v>1</v>
      </c>
      <c r="S80" s="7">
        <v>3</v>
      </c>
    </row>
    <row r="81" spans="1:19" ht="15" customHeight="1">
      <c r="A81" s="7">
        <v>79</v>
      </c>
      <c r="B81" s="7" t="s">
        <v>188</v>
      </c>
      <c r="C81" s="8" t="s">
        <v>306</v>
      </c>
      <c r="D81" s="7" t="s">
        <v>187</v>
      </c>
      <c r="E81" s="12">
        <v>1581497435</v>
      </c>
      <c r="F81" s="28">
        <v>43873.368460648147</v>
      </c>
      <c r="G81" s="7">
        <v>0</v>
      </c>
      <c r="H81" s="7">
        <v>1396</v>
      </c>
      <c r="I81" s="7">
        <v>7</v>
      </c>
      <c r="J81" s="7">
        <v>3</v>
      </c>
      <c r="K81" s="7">
        <v>3</v>
      </c>
      <c r="L81" s="7">
        <v>3</v>
      </c>
      <c r="M81" s="7">
        <v>3</v>
      </c>
      <c r="N81" s="7">
        <v>2</v>
      </c>
      <c r="O81" s="7">
        <v>0</v>
      </c>
      <c r="P81" s="7">
        <v>1</v>
      </c>
      <c r="Q81" s="7">
        <v>1</v>
      </c>
      <c r="R81" s="7">
        <v>1</v>
      </c>
      <c r="S81" s="7">
        <v>4</v>
      </c>
    </row>
    <row r="82" spans="1:19" ht="15" customHeight="1">
      <c r="A82" s="7">
        <v>80</v>
      </c>
      <c r="B82" s="7" t="s">
        <v>189</v>
      </c>
      <c r="C82" s="8" t="s">
        <v>307</v>
      </c>
      <c r="D82" s="7" t="s">
        <v>187</v>
      </c>
      <c r="E82" s="12">
        <v>1581517686</v>
      </c>
      <c r="F82" s="28">
        <v>43873.602847222224</v>
      </c>
      <c r="G82" s="7">
        <v>2</v>
      </c>
      <c r="H82" s="7">
        <v>1457</v>
      </c>
      <c r="I82" s="7">
        <v>8</v>
      </c>
      <c r="J82" s="7">
        <v>0</v>
      </c>
      <c r="K82" s="7">
        <v>2</v>
      </c>
      <c r="L82" s="7">
        <v>2</v>
      </c>
      <c r="M82" s="7">
        <v>2</v>
      </c>
      <c r="N82" s="7">
        <v>5</v>
      </c>
      <c r="O82" s="7">
        <v>0</v>
      </c>
      <c r="P82" s="7">
        <v>0</v>
      </c>
      <c r="Q82" s="7">
        <v>1</v>
      </c>
      <c r="R82" s="7">
        <v>1</v>
      </c>
      <c r="S82" s="7">
        <v>3</v>
      </c>
    </row>
    <row r="83" spans="1:19" ht="15" customHeight="1">
      <c r="A83" s="7">
        <v>81</v>
      </c>
      <c r="B83" s="7" t="s">
        <v>190</v>
      </c>
      <c r="C83" s="8" t="s">
        <v>308</v>
      </c>
      <c r="D83" s="7" t="s">
        <v>191</v>
      </c>
      <c r="E83" s="12">
        <v>1581555930</v>
      </c>
      <c r="F83" s="28">
        <v>43874.045486111107</v>
      </c>
      <c r="G83" s="7">
        <v>1</v>
      </c>
      <c r="H83" s="7">
        <v>2998</v>
      </c>
      <c r="I83" s="7">
        <v>50</v>
      </c>
      <c r="J83" s="7">
        <v>2</v>
      </c>
      <c r="K83" s="7">
        <v>3</v>
      </c>
      <c r="L83" s="7">
        <v>2</v>
      </c>
      <c r="M83" s="7">
        <v>2</v>
      </c>
      <c r="N83" s="7">
        <v>6</v>
      </c>
      <c r="O83" s="7">
        <v>0</v>
      </c>
      <c r="P83" s="7">
        <v>0</v>
      </c>
      <c r="Q83" s="7">
        <v>1</v>
      </c>
      <c r="R83" s="7">
        <v>1</v>
      </c>
      <c r="S83" s="7">
        <v>3</v>
      </c>
    </row>
    <row r="84" spans="1:19" ht="15" customHeight="1">
      <c r="A84" s="7">
        <v>82</v>
      </c>
      <c r="B84" s="7" t="s">
        <v>192</v>
      </c>
      <c r="C84" s="8" t="s">
        <v>309</v>
      </c>
      <c r="D84" s="7" t="s">
        <v>191</v>
      </c>
      <c r="E84" s="12">
        <v>1581564563</v>
      </c>
      <c r="F84" s="28">
        <v>43874.145405092597</v>
      </c>
      <c r="G84" s="7">
        <v>1</v>
      </c>
      <c r="H84" s="7">
        <v>1336</v>
      </c>
      <c r="I84" s="7">
        <v>6</v>
      </c>
      <c r="J84" s="7">
        <v>0</v>
      </c>
      <c r="K84" s="7">
        <v>2</v>
      </c>
      <c r="L84" s="7">
        <v>3</v>
      </c>
      <c r="M84" s="7">
        <v>3</v>
      </c>
      <c r="N84" s="7">
        <v>2</v>
      </c>
      <c r="O84" s="7">
        <v>0</v>
      </c>
      <c r="P84" s="7">
        <v>1</v>
      </c>
      <c r="Q84" s="7">
        <v>1</v>
      </c>
      <c r="R84" s="7">
        <v>1</v>
      </c>
      <c r="S84" s="7">
        <v>4</v>
      </c>
    </row>
    <row r="85" spans="1:19" ht="15" customHeight="1">
      <c r="A85" s="7">
        <v>83</v>
      </c>
      <c r="B85" s="7" t="s">
        <v>193</v>
      </c>
      <c r="C85" s="8" t="s">
        <v>310</v>
      </c>
      <c r="D85" s="7" t="s">
        <v>194</v>
      </c>
      <c r="E85" s="12">
        <v>1581638400</v>
      </c>
      <c r="F85" s="28">
        <v>43875</v>
      </c>
      <c r="G85" s="7">
        <v>1</v>
      </c>
      <c r="H85" s="7">
        <v>1840</v>
      </c>
      <c r="I85" s="7">
        <v>9</v>
      </c>
      <c r="J85" s="7">
        <v>0</v>
      </c>
      <c r="K85" s="7">
        <v>2</v>
      </c>
      <c r="L85" s="7">
        <v>1</v>
      </c>
      <c r="M85" s="7">
        <v>2</v>
      </c>
      <c r="N85" s="7">
        <v>0</v>
      </c>
      <c r="O85" s="7">
        <v>0</v>
      </c>
      <c r="P85" s="7">
        <v>0</v>
      </c>
      <c r="Q85" s="7">
        <v>1</v>
      </c>
      <c r="R85" s="7">
        <v>1</v>
      </c>
      <c r="S85" s="7">
        <v>1</v>
      </c>
    </row>
    <row r="86" spans="1:19" ht="15" customHeight="1">
      <c r="A86" s="7">
        <v>84</v>
      </c>
      <c r="B86" s="7" t="s">
        <v>195</v>
      </c>
      <c r="C86" s="8" t="s">
        <v>311</v>
      </c>
      <c r="D86" s="7" t="s">
        <v>194</v>
      </c>
      <c r="E86" s="12">
        <v>1581652762</v>
      </c>
      <c r="F86" s="28">
        <v>43875.166226851856</v>
      </c>
      <c r="G86" s="7">
        <v>1</v>
      </c>
      <c r="H86" s="7">
        <v>2383</v>
      </c>
      <c r="I86" s="7">
        <v>20</v>
      </c>
      <c r="J86" s="7">
        <v>7</v>
      </c>
      <c r="K86" s="7">
        <v>3</v>
      </c>
      <c r="L86" s="7">
        <v>3</v>
      </c>
      <c r="M86" s="7">
        <v>3</v>
      </c>
      <c r="N86" s="7">
        <v>2</v>
      </c>
      <c r="O86" s="7">
        <v>0</v>
      </c>
      <c r="P86" s="7">
        <v>1</v>
      </c>
      <c r="Q86" s="7">
        <v>1</v>
      </c>
      <c r="R86" s="7">
        <v>1</v>
      </c>
      <c r="S86" s="7">
        <v>4</v>
      </c>
    </row>
    <row r="87" spans="1:19" ht="15" customHeight="1">
      <c r="A87" s="7">
        <v>85</v>
      </c>
      <c r="B87" s="7" t="s">
        <v>196</v>
      </c>
      <c r="C87" s="8" t="s">
        <v>312</v>
      </c>
      <c r="D87" s="7" t="s">
        <v>194</v>
      </c>
      <c r="E87" s="12">
        <v>1581663556</v>
      </c>
      <c r="F87" s="28">
        <v>43875.29115740741</v>
      </c>
      <c r="G87" s="7">
        <v>0</v>
      </c>
      <c r="H87" s="7">
        <v>1338</v>
      </c>
      <c r="I87" s="7">
        <v>13</v>
      </c>
      <c r="J87" s="7">
        <v>5</v>
      </c>
      <c r="K87" s="7">
        <v>3</v>
      </c>
      <c r="L87" s="7">
        <v>1</v>
      </c>
      <c r="M87" s="7">
        <v>2</v>
      </c>
      <c r="N87" s="7">
        <v>2</v>
      </c>
      <c r="O87" s="7">
        <v>0</v>
      </c>
      <c r="P87" s="7">
        <v>0</v>
      </c>
      <c r="Q87" s="7">
        <v>1</v>
      </c>
      <c r="R87" s="7">
        <v>1</v>
      </c>
      <c r="S87" s="7">
        <v>1</v>
      </c>
    </row>
    <row r="88" spans="1:19" ht="15" customHeight="1">
      <c r="A88" s="7">
        <v>86</v>
      </c>
      <c r="B88" s="7" t="s">
        <v>197</v>
      </c>
      <c r="C88" s="8" t="s">
        <v>313</v>
      </c>
      <c r="D88" s="7" t="s">
        <v>198</v>
      </c>
      <c r="E88" s="12">
        <v>1581723744</v>
      </c>
      <c r="F88" s="28">
        <v>43875.987777777773</v>
      </c>
      <c r="G88" s="7">
        <v>1</v>
      </c>
      <c r="H88" s="7">
        <v>1838</v>
      </c>
      <c r="I88" s="7">
        <v>24</v>
      </c>
      <c r="J88" s="7">
        <v>14</v>
      </c>
      <c r="K88" s="7">
        <v>3</v>
      </c>
      <c r="L88" s="7">
        <v>2</v>
      </c>
      <c r="M88" s="7">
        <v>2</v>
      </c>
      <c r="N88" s="7">
        <v>3</v>
      </c>
      <c r="O88" s="7">
        <v>0</v>
      </c>
      <c r="P88" s="7">
        <v>0</v>
      </c>
      <c r="Q88" s="7">
        <v>1</v>
      </c>
      <c r="R88" s="7">
        <v>1</v>
      </c>
      <c r="S88" s="7">
        <v>1</v>
      </c>
    </row>
    <row r="89" spans="1:19" ht="15" customHeight="1">
      <c r="A89" s="7">
        <v>87</v>
      </c>
      <c r="B89" s="7" t="s">
        <v>199</v>
      </c>
      <c r="C89" s="8" t="s">
        <v>314</v>
      </c>
      <c r="D89" s="7" t="s">
        <v>198</v>
      </c>
      <c r="E89" s="12">
        <v>1581743480</v>
      </c>
      <c r="F89" s="28">
        <v>43876.216203703705</v>
      </c>
      <c r="G89" s="7">
        <v>1</v>
      </c>
      <c r="H89" s="7">
        <v>6834</v>
      </c>
      <c r="I89" s="7">
        <v>567</v>
      </c>
      <c r="J89" s="7">
        <v>374</v>
      </c>
      <c r="K89" s="7">
        <v>3</v>
      </c>
      <c r="L89" s="7">
        <v>1</v>
      </c>
      <c r="M89" s="7">
        <v>2</v>
      </c>
      <c r="N89" s="7">
        <v>5</v>
      </c>
      <c r="O89" s="7">
        <v>0</v>
      </c>
      <c r="P89" s="7">
        <v>1</v>
      </c>
      <c r="Q89" s="7">
        <v>1</v>
      </c>
      <c r="R89" s="7">
        <v>1</v>
      </c>
      <c r="S89" s="7">
        <v>3</v>
      </c>
    </row>
    <row r="90" spans="1:19" ht="15" customHeight="1">
      <c r="A90" s="7">
        <v>88</v>
      </c>
      <c r="B90" s="7" t="s">
        <v>200</v>
      </c>
      <c r="C90" s="8" t="s">
        <v>315</v>
      </c>
      <c r="D90" s="7" t="s">
        <v>198</v>
      </c>
      <c r="E90" s="12">
        <v>1581753259</v>
      </c>
      <c r="F90" s="28">
        <v>43876.329386574071</v>
      </c>
      <c r="G90" s="7">
        <v>0</v>
      </c>
      <c r="H90" s="7">
        <v>2882</v>
      </c>
      <c r="I90" s="7">
        <v>50</v>
      </c>
      <c r="J90" s="7">
        <v>34</v>
      </c>
      <c r="K90" s="7">
        <v>3</v>
      </c>
      <c r="L90" s="7">
        <v>1</v>
      </c>
      <c r="M90" s="7">
        <v>2</v>
      </c>
      <c r="N90" s="7">
        <v>2</v>
      </c>
      <c r="O90" s="7">
        <v>0</v>
      </c>
      <c r="P90" s="7">
        <v>0</v>
      </c>
      <c r="Q90" s="7">
        <v>1</v>
      </c>
      <c r="R90" s="7">
        <v>1</v>
      </c>
      <c r="S90" s="7">
        <v>1</v>
      </c>
    </row>
    <row r="91" spans="1:19" ht="15" customHeight="1">
      <c r="A91" s="7">
        <v>89</v>
      </c>
      <c r="B91" s="7" t="s">
        <v>201</v>
      </c>
      <c r="C91" s="8" t="s">
        <v>316</v>
      </c>
      <c r="D91" s="7" t="s">
        <v>198</v>
      </c>
      <c r="E91" s="12">
        <v>1581771641</v>
      </c>
      <c r="F91" s="28">
        <v>43876.542141203703</v>
      </c>
      <c r="G91" s="7">
        <v>2</v>
      </c>
      <c r="H91" s="7">
        <v>1580</v>
      </c>
      <c r="I91" s="7">
        <v>84</v>
      </c>
      <c r="J91" s="7">
        <v>62</v>
      </c>
      <c r="K91" s="7">
        <v>3</v>
      </c>
      <c r="L91" s="7">
        <v>2</v>
      </c>
      <c r="M91" s="7">
        <v>2</v>
      </c>
      <c r="N91" s="7">
        <v>4</v>
      </c>
      <c r="O91" s="7">
        <v>0</v>
      </c>
      <c r="P91" s="7">
        <v>0</v>
      </c>
      <c r="Q91" s="7">
        <v>1</v>
      </c>
      <c r="R91" s="7">
        <v>1</v>
      </c>
      <c r="S91" s="7">
        <v>3</v>
      </c>
    </row>
    <row r="92" spans="1:19" ht="15" customHeight="1">
      <c r="A92" s="7">
        <v>90</v>
      </c>
      <c r="B92" s="7" t="s">
        <v>202</v>
      </c>
      <c r="C92" s="8" t="s">
        <v>317</v>
      </c>
      <c r="D92" s="7" t="s">
        <v>203</v>
      </c>
      <c r="E92" s="12">
        <v>1581832694</v>
      </c>
      <c r="F92" s="28">
        <v>43877.248773148152</v>
      </c>
      <c r="G92" s="7">
        <v>1</v>
      </c>
      <c r="H92" s="7">
        <v>1917</v>
      </c>
      <c r="I92" s="7">
        <v>22</v>
      </c>
      <c r="J92" s="7">
        <v>21</v>
      </c>
      <c r="K92" s="7">
        <v>3</v>
      </c>
      <c r="L92" s="7">
        <v>1</v>
      </c>
      <c r="M92" s="7">
        <v>2</v>
      </c>
      <c r="N92" s="7">
        <v>1</v>
      </c>
      <c r="O92" s="7">
        <v>0</v>
      </c>
      <c r="P92" s="7">
        <v>0</v>
      </c>
      <c r="Q92" s="7">
        <v>1</v>
      </c>
      <c r="R92" s="7">
        <v>1</v>
      </c>
      <c r="S92" s="7">
        <v>1</v>
      </c>
    </row>
    <row r="93" spans="1:19" ht="15" customHeight="1">
      <c r="A93" s="7">
        <v>91</v>
      </c>
      <c r="B93" s="7" t="s">
        <v>204</v>
      </c>
      <c r="C93" s="8" t="s">
        <v>318</v>
      </c>
      <c r="D93" s="7" t="s">
        <v>205</v>
      </c>
      <c r="E93" s="12">
        <v>1581918825</v>
      </c>
      <c r="F93" s="28">
        <v>43878.245659722219</v>
      </c>
      <c r="G93" s="7">
        <v>1</v>
      </c>
      <c r="H93" s="7">
        <v>752</v>
      </c>
      <c r="I93" s="7">
        <v>1</v>
      </c>
      <c r="J93" s="7">
        <v>0</v>
      </c>
      <c r="K93" s="7">
        <v>2</v>
      </c>
      <c r="L93" s="7">
        <v>1</v>
      </c>
      <c r="M93" s="7">
        <v>2</v>
      </c>
      <c r="N93" s="7">
        <v>1</v>
      </c>
      <c r="O93" s="7">
        <v>0</v>
      </c>
      <c r="P93" s="7">
        <v>1</v>
      </c>
      <c r="Q93" s="7">
        <v>1</v>
      </c>
      <c r="R93" s="7">
        <v>1</v>
      </c>
      <c r="S93" s="7">
        <v>1</v>
      </c>
    </row>
    <row r="94" spans="1:19" ht="15" customHeight="1">
      <c r="A94" s="7">
        <v>92</v>
      </c>
      <c r="B94" s="7" t="s">
        <v>206</v>
      </c>
      <c r="C94" s="8" t="s">
        <v>319</v>
      </c>
      <c r="D94" s="7" t="s">
        <v>205</v>
      </c>
      <c r="E94" s="12">
        <v>1581920155</v>
      </c>
      <c r="F94" s="28">
        <v>43878.261053240742</v>
      </c>
      <c r="G94" s="7">
        <v>0</v>
      </c>
      <c r="H94" s="7">
        <v>882</v>
      </c>
      <c r="I94" s="7">
        <v>11</v>
      </c>
      <c r="J94" s="7">
        <v>2</v>
      </c>
      <c r="K94" s="7">
        <v>3</v>
      </c>
      <c r="L94" s="7">
        <v>1</v>
      </c>
      <c r="M94" s="7">
        <v>2</v>
      </c>
      <c r="N94" s="7">
        <v>1</v>
      </c>
      <c r="O94" s="7">
        <v>0</v>
      </c>
      <c r="P94" s="7">
        <v>1</v>
      </c>
      <c r="Q94" s="7">
        <v>1</v>
      </c>
      <c r="R94" s="7">
        <v>1</v>
      </c>
      <c r="S94" s="7">
        <v>1</v>
      </c>
    </row>
    <row r="95" spans="1:19" ht="15" customHeight="1">
      <c r="A95" s="7">
        <v>93</v>
      </c>
      <c r="B95" s="7" t="s">
        <v>207</v>
      </c>
      <c r="C95" s="8" t="s">
        <v>320</v>
      </c>
      <c r="D95" s="7" t="s">
        <v>205</v>
      </c>
      <c r="E95" s="12">
        <v>1581921400</v>
      </c>
      <c r="F95" s="28">
        <v>43878.275462962964</v>
      </c>
      <c r="G95" s="7">
        <v>0</v>
      </c>
      <c r="H95" s="7">
        <v>1514</v>
      </c>
      <c r="I95" s="7">
        <v>38</v>
      </c>
      <c r="J95" s="7">
        <v>6</v>
      </c>
      <c r="K95" s="7">
        <v>3</v>
      </c>
      <c r="L95" s="7">
        <v>1</v>
      </c>
      <c r="M95" s="7">
        <v>2</v>
      </c>
      <c r="N95" s="7">
        <v>1</v>
      </c>
      <c r="O95" s="7">
        <v>0</v>
      </c>
      <c r="P95" s="7">
        <v>1</v>
      </c>
      <c r="Q95" s="7">
        <v>1</v>
      </c>
      <c r="R95" s="7">
        <v>1</v>
      </c>
      <c r="S95" s="7">
        <v>1</v>
      </c>
    </row>
    <row r="96" spans="1:19" ht="15" customHeight="1">
      <c r="A96" s="7">
        <v>94</v>
      </c>
      <c r="B96" s="7" t="s">
        <v>208</v>
      </c>
      <c r="C96" s="8" t="s">
        <v>321</v>
      </c>
      <c r="D96" s="7" t="s">
        <v>209</v>
      </c>
      <c r="E96" s="12">
        <v>1582116260</v>
      </c>
      <c r="F96" s="28">
        <v>43880.530787037038</v>
      </c>
      <c r="G96" s="7">
        <v>2</v>
      </c>
      <c r="H96" s="7">
        <v>1308</v>
      </c>
      <c r="I96" s="7">
        <v>22</v>
      </c>
      <c r="J96" s="7">
        <v>9</v>
      </c>
      <c r="K96" s="7">
        <v>3</v>
      </c>
      <c r="L96" s="7">
        <v>2</v>
      </c>
      <c r="M96" s="7">
        <v>2</v>
      </c>
      <c r="N96" s="7">
        <v>5</v>
      </c>
      <c r="O96" s="7">
        <v>0</v>
      </c>
      <c r="P96" s="7">
        <v>0</v>
      </c>
      <c r="Q96" s="7">
        <v>1</v>
      </c>
      <c r="R96" s="7">
        <v>1</v>
      </c>
      <c r="S96" s="7">
        <v>3</v>
      </c>
    </row>
    <row r="97" spans="1:19" ht="15" customHeight="1">
      <c r="A97" s="7">
        <v>95</v>
      </c>
      <c r="B97" s="7" t="s">
        <v>210</v>
      </c>
      <c r="C97" s="8" t="s">
        <v>322</v>
      </c>
      <c r="D97" s="7" t="s">
        <v>211</v>
      </c>
      <c r="E97" s="12">
        <v>1582196810</v>
      </c>
      <c r="F97" s="28">
        <v>43881.463078703702</v>
      </c>
      <c r="G97" s="7">
        <v>2</v>
      </c>
      <c r="H97" s="7">
        <v>1072</v>
      </c>
      <c r="I97" s="7">
        <v>22</v>
      </c>
      <c r="J97" s="7">
        <v>18</v>
      </c>
      <c r="K97" s="7">
        <v>3</v>
      </c>
      <c r="L97" s="7">
        <v>2</v>
      </c>
      <c r="M97" s="7">
        <v>2</v>
      </c>
      <c r="N97" s="7">
        <v>2</v>
      </c>
      <c r="O97" s="7">
        <v>0</v>
      </c>
      <c r="P97" s="7">
        <v>0</v>
      </c>
      <c r="Q97" s="7">
        <v>1</v>
      </c>
      <c r="R97" s="7">
        <v>1</v>
      </c>
      <c r="S97" s="7">
        <v>3</v>
      </c>
    </row>
    <row r="98" spans="1:19" ht="15" customHeight="1">
      <c r="A98" s="7">
        <v>96</v>
      </c>
      <c r="B98" s="7" t="s">
        <v>212</v>
      </c>
      <c r="C98" s="8" t="s">
        <v>323</v>
      </c>
      <c r="D98" s="7" t="s">
        <v>213</v>
      </c>
      <c r="E98" s="12">
        <v>1582251855</v>
      </c>
      <c r="F98" s="28">
        <v>43882.100173611107</v>
      </c>
      <c r="G98" s="7">
        <v>1</v>
      </c>
      <c r="H98" s="7">
        <v>1159</v>
      </c>
      <c r="I98" s="7">
        <v>106</v>
      </c>
      <c r="J98" s="7">
        <v>78</v>
      </c>
      <c r="K98" s="7">
        <v>3</v>
      </c>
      <c r="L98" s="7">
        <v>1</v>
      </c>
      <c r="M98" s="7">
        <v>2</v>
      </c>
      <c r="N98" s="7">
        <v>2</v>
      </c>
      <c r="O98" s="7">
        <v>0</v>
      </c>
      <c r="P98" s="7">
        <v>0</v>
      </c>
      <c r="Q98" s="7">
        <v>1</v>
      </c>
      <c r="R98" s="7">
        <v>1</v>
      </c>
      <c r="S98" s="7">
        <v>3</v>
      </c>
    </row>
    <row r="99" spans="1:19" ht="15" customHeight="1">
      <c r="A99" s="7">
        <v>97</v>
      </c>
      <c r="B99" s="7" t="s">
        <v>214</v>
      </c>
      <c r="C99" s="8" t="s">
        <v>324</v>
      </c>
      <c r="D99" s="7" t="s">
        <v>213</v>
      </c>
      <c r="E99" s="12">
        <v>1582278636</v>
      </c>
      <c r="F99" s="28">
        <v>43882.410138888888</v>
      </c>
      <c r="G99" s="7">
        <v>0</v>
      </c>
      <c r="H99" s="7">
        <v>3495</v>
      </c>
      <c r="I99" s="7">
        <v>71</v>
      </c>
      <c r="J99" s="7">
        <v>11</v>
      </c>
      <c r="K99" s="7">
        <v>3</v>
      </c>
      <c r="L99" s="7">
        <v>1</v>
      </c>
      <c r="M99" s="7">
        <v>2</v>
      </c>
      <c r="N99" s="7">
        <v>2</v>
      </c>
      <c r="O99" s="7">
        <v>2</v>
      </c>
      <c r="P99" s="7">
        <v>1</v>
      </c>
      <c r="Q99" s="7">
        <v>2</v>
      </c>
      <c r="R99" s="7">
        <v>1</v>
      </c>
      <c r="S99" s="7">
        <v>1</v>
      </c>
    </row>
    <row r="100" spans="1:19" ht="15" customHeight="1">
      <c r="A100" s="7">
        <v>98</v>
      </c>
      <c r="B100" s="7" t="s">
        <v>215</v>
      </c>
      <c r="C100" s="8" t="s">
        <v>325</v>
      </c>
      <c r="D100" s="7" t="s">
        <v>216</v>
      </c>
      <c r="E100" s="12">
        <v>1582337780</v>
      </c>
      <c r="F100" s="28">
        <v>43883.094675925924</v>
      </c>
      <c r="G100" s="7">
        <v>1</v>
      </c>
      <c r="H100" s="7">
        <v>2535</v>
      </c>
      <c r="I100" s="7">
        <v>33</v>
      </c>
      <c r="J100" s="7">
        <v>3</v>
      </c>
      <c r="K100" s="7">
        <v>3</v>
      </c>
      <c r="L100" s="7">
        <v>1</v>
      </c>
      <c r="M100" s="7">
        <v>2</v>
      </c>
      <c r="N100" s="7">
        <v>2</v>
      </c>
      <c r="O100" s="7">
        <v>0</v>
      </c>
      <c r="P100" s="7">
        <v>1</v>
      </c>
      <c r="Q100" s="7">
        <v>1</v>
      </c>
      <c r="R100" s="7">
        <v>1</v>
      </c>
      <c r="S100" s="7">
        <v>1</v>
      </c>
    </row>
    <row r="101" spans="1:19" ht="15" customHeight="1">
      <c r="A101" s="7">
        <v>99</v>
      </c>
      <c r="B101" s="7" t="s">
        <v>217</v>
      </c>
      <c r="C101" s="8" t="s">
        <v>326</v>
      </c>
      <c r="D101" s="7" t="s">
        <v>218</v>
      </c>
      <c r="E101" s="12">
        <v>1582510751</v>
      </c>
      <c r="F101" s="28">
        <v>43885.096655092595</v>
      </c>
      <c r="G101" s="7">
        <v>1</v>
      </c>
      <c r="H101" s="7">
        <v>2360</v>
      </c>
      <c r="I101" s="7">
        <v>141</v>
      </c>
      <c r="J101" s="7">
        <v>65</v>
      </c>
      <c r="K101" s="7">
        <v>3</v>
      </c>
      <c r="L101" s="7">
        <v>1</v>
      </c>
      <c r="M101" s="7">
        <v>2</v>
      </c>
      <c r="N101" s="7">
        <v>4</v>
      </c>
      <c r="O101" s="7">
        <v>0</v>
      </c>
      <c r="P101" s="7">
        <v>0</v>
      </c>
      <c r="Q101" s="7">
        <v>1</v>
      </c>
      <c r="R101" s="7">
        <v>1</v>
      </c>
      <c r="S101" s="7">
        <v>3</v>
      </c>
    </row>
    <row r="102" spans="1:19" ht="15" customHeight="1">
      <c r="A102" s="7">
        <v>100</v>
      </c>
      <c r="B102" s="7" t="s">
        <v>219</v>
      </c>
      <c r="C102" s="8" t="s">
        <v>327</v>
      </c>
      <c r="D102" s="7" t="s">
        <v>220</v>
      </c>
      <c r="E102" s="12">
        <v>1582612231</v>
      </c>
      <c r="F102" s="28">
        <v>43886.271192129629</v>
      </c>
      <c r="G102" s="7">
        <v>0</v>
      </c>
      <c r="H102" s="7">
        <v>654</v>
      </c>
      <c r="I102" s="7">
        <v>14</v>
      </c>
      <c r="J102" s="7">
        <v>9</v>
      </c>
      <c r="K102" s="7">
        <v>3</v>
      </c>
      <c r="L102" s="7">
        <v>2</v>
      </c>
      <c r="M102" s="7">
        <v>2</v>
      </c>
      <c r="N102" s="7">
        <v>4</v>
      </c>
      <c r="O102" s="7">
        <v>0</v>
      </c>
      <c r="P102" s="7">
        <v>0</v>
      </c>
      <c r="Q102" s="7">
        <v>1</v>
      </c>
      <c r="R102" s="7">
        <v>1</v>
      </c>
      <c r="S102" s="7">
        <v>3</v>
      </c>
    </row>
    <row r="103" spans="1:19" ht="15" customHeight="1">
      <c r="A103" s="7">
        <v>101</v>
      </c>
      <c r="B103" s="7" t="s">
        <v>221</v>
      </c>
      <c r="C103" s="8" t="s">
        <v>328</v>
      </c>
      <c r="D103" s="7" t="s">
        <v>222</v>
      </c>
      <c r="E103" s="12">
        <v>1582717508</v>
      </c>
      <c r="F103" s="28">
        <v>43887.489675925928</v>
      </c>
      <c r="G103" s="7">
        <v>2</v>
      </c>
      <c r="H103" s="7">
        <v>6451</v>
      </c>
      <c r="I103" s="7">
        <v>110</v>
      </c>
      <c r="J103" s="7">
        <v>0</v>
      </c>
      <c r="K103" s="7">
        <v>3</v>
      </c>
      <c r="L103" s="7">
        <v>2</v>
      </c>
      <c r="M103" s="7">
        <v>2</v>
      </c>
      <c r="N103" s="7">
        <v>3</v>
      </c>
      <c r="O103" s="7">
        <v>0</v>
      </c>
      <c r="P103" s="7">
        <v>0</v>
      </c>
      <c r="Q103" s="7">
        <v>1</v>
      </c>
      <c r="R103" s="7">
        <v>1</v>
      </c>
      <c r="S103" s="7">
        <v>3</v>
      </c>
    </row>
    <row r="104" spans="1:19" ht="15" customHeight="1">
      <c r="A104" s="7">
        <v>102</v>
      </c>
      <c r="B104" s="15" t="s">
        <v>223</v>
      </c>
      <c r="C104" s="8" t="s">
        <v>329</v>
      </c>
      <c r="D104" s="7" t="s">
        <v>224</v>
      </c>
      <c r="E104" s="12">
        <v>1582894127</v>
      </c>
      <c r="F104" s="28">
        <v>43889.533877314811</v>
      </c>
      <c r="G104" s="7">
        <v>2</v>
      </c>
      <c r="H104" s="7">
        <v>1539</v>
      </c>
      <c r="I104" s="7">
        <v>20</v>
      </c>
      <c r="J104" s="7">
        <v>13</v>
      </c>
      <c r="K104" s="7">
        <v>3</v>
      </c>
      <c r="L104" s="7">
        <v>2</v>
      </c>
      <c r="M104" s="7">
        <v>2</v>
      </c>
      <c r="N104" s="7">
        <v>3</v>
      </c>
      <c r="O104" s="7">
        <v>2</v>
      </c>
      <c r="P104" s="7">
        <v>0</v>
      </c>
      <c r="Q104" s="7">
        <v>2</v>
      </c>
      <c r="R104" s="7">
        <v>1</v>
      </c>
      <c r="S104" s="7">
        <v>3</v>
      </c>
    </row>
    <row r="105" spans="1:19" ht="15" customHeight="1">
      <c r="A105" s="7">
        <v>103</v>
      </c>
      <c r="B105" s="7" t="s">
        <v>225</v>
      </c>
      <c r="C105" s="8" t="s">
        <v>330</v>
      </c>
      <c r="D105" s="7" t="s">
        <v>226</v>
      </c>
      <c r="E105" s="12">
        <v>1582957997</v>
      </c>
      <c r="F105" s="28">
        <v>43890.273113425923</v>
      </c>
      <c r="G105" s="7">
        <v>0</v>
      </c>
      <c r="H105" s="7">
        <v>330</v>
      </c>
      <c r="I105" s="7">
        <v>4</v>
      </c>
      <c r="J105" s="7">
        <v>0</v>
      </c>
      <c r="K105" s="7">
        <v>2</v>
      </c>
      <c r="L105" s="7">
        <v>2</v>
      </c>
      <c r="M105" s="7">
        <v>2</v>
      </c>
      <c r="N105" s="7">
        <v>4</v>
      </c>
      <c r="O105" s="7">
        <v>1</v>
      </c>
      <c r="P105" s="7">
        <v>0</v>
      </c>
      <c r="Q105" s="7">
        <v>2</v>
      </c>
      <c r="R105" s="7">
        <v>1</v>
      </c>
      <c r="S105" s="7">
        <v>3</v>
      </c>
    </row>
    <row r="106" spans="1:19" ht="15" customHeight="1">
      <c r="A106" s="7">
        <v>104</v>
      </c>
      <c r="B106" s="7" t="s">
        <v>227</v>
      </c>
      <c r="C106" s="8" t="s">
        <v>331</v>
      </c>
      <c r="D106" s="7" t="s">
        <v>226</v>
      </c>
      <c r="E106" s="12">
        <v>1582980626</v>
      </c>
      <c r="F106" s="29">
        <v>43890.53502314815</v>
      </c>
      <c r="G106" s="7">
        <v>2</v>
      </c>
      <c r="H106" s="7">
        <v>1993</v>
      </c>
      <c r="I106" s="7">
        <v>60</v>
      </c>
      <c r="J106" s="7">
        <v>21</v>
      </c>
      <c r="K106" s="7">
        <v>3</v>
      </c>
      <c r="L106" s="7">
        <v>1</v>
      </c>
      <c r="M106" s="7">
        <v>2</v>
      </c>
      <c r="N106" s="7">
        <v>6</v>
      </c>
      <c r="O106" s="7">
        <v>0</v>
      </c>
      <c r="P106" s="7">
        <v>1</v>
      </c>
      <c r="Q106" s="7">
        <v>1</v>
      </c>
      <c r="R106" s="7">
        <v>1</v>
      </c>
      <c r="S106" s="7">
        <v>3</v>
      </c>
    </row>
    <row r="107" spans="1:19" ht="15" customHeight="1">
      <c r="F107" s="7"/>
    </row>
  </sheetData>
  <hyperlinks>
    <hyperlink ref="B9" r:id="rId1" xr:uid="{00000000-0004-0000-0200-000000000000}"/>
    <hyperlink ref="B25" r:id="rId2" xr:uid="{00000000-0004-0000-0200-000001000000}"/>
    <hyperlink ref="B24" r:id="rId3" xr:uid="{00000000-0004-0000-0200-000002000000}"/>
    <hyperlink ref="B44" r:id="rId4" xr:uid="{00000000-0004-0000-0200-000003000000}"/>
    <hyperlink ref="B104" r:id="rId5" xr:uid="{00000000-0004-0000-0200-000004000000}"/>
    <hyperlink ref="B33" r:id="rId6" xr:uid="{00000000-0004-0000-0200-000005000000}"/>
    <hyperlink ref="B34" r:id="rId7" xr:uid="{00000000-0004-0000-0200-000006000000}"/>
    <hyperlink ref="B36" r:id="rId8" xr:uid="{00000000-0004-0000-0200-000007000000}"/>
    <hyperlink ref="B4" r:id="rId9" xr:uid="{D1942348-41B1-4E01-8F93-C7C04A71FFBF}"/>
  </hyperlinks>
  <pageMargins left="0.7" right="0.7" top="0.75" bottom="0.75" header="0.3" footer="0.3"/>
  <pageSetup orientation="portrait"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B0C9-62DE-4512-92ED-046C408BB6DF}">
  <dimension ref="A1:S107"/>
  <sheetViews>
    <sheetView topLeftCell="D55" workbookViewId="0">
      <selection activeCell="L3" sqref="L3:L106"/>
    </sheetView>
  </sheetViews>
  <sheetFormatPr defaultRowHeight="15" customHeight="1"/>
  <cols>
    <col min="2" max="2" width="14.26953125" customWidth="1"/>
    <col min="3" max="3" width="26.26953125" customWidth="1"/>
    <col min="4" max="5" width="16.453125" customWidth="1"/>
    <col min="6" max="11" width="13.81640625" customWidth="1"/>
    <col min="12" max="13" width="17.1796875" customWidth="1"/>
    <col min="14" max="14" width="9" customWidth="1"/>
    <col min="15" max="15" width="9.1796875" customWidth="1"/>
    <col min="16" max="16" width="9.453125" customWidth="1"/>
    <col min="17" max="17" width="9.81640625" customWidth="1"/>
    <col min="18" max="19" width="9.453125" customWidth="1"/>
  </cols>
  <sheetData>
    <row r="1" spans="1:19" s="5" customFormat="1" ht="157.5" customHeight="1">
      <c r="A1" s="5" t="s">
        <v>70</v>
      </c>
      <c r="B1" s="9" t="s">
        <v>35</v>
      </c>
      <c r="C1" s="9" t="s">
        <v>65</v>
      </c>
      <c r="D1" s="9" t="s">
        <v>36</v>
      </c>
      <c r="E1" s="9" t="s">
        <v>66</v>
      </c>
      <c r="F1" s="9" t="s">
        <v>344</v>
      </c>
      <c r="G1" s="9" t="s">
        <v>37</v>
      </c>
      <c r="H1" s="9" t="s">
        <v>38</v>
      </c>
      <c r="I1" s="9" t="s">
        <v>67</v>
      </c>
      <c r="J1" s="9" t="s">
        <v>68</v>
      </c>
      <c r="K1" s="9" t="s">
        <v>69</v>
      </c>
      <c r="L1" s="9" t="s">
        <v>361</v>
      </c>
      <c r="M1" s="9" t="s">
        <v>335</v>
      </c>
      <c r="N1" s="9" t="s">
        <v>40</v>
      </c>
      <c r="O1" s="9" t="s">
        <v>39</v>
      </c>
      <c r="P1" s="9" t="s">
        <v>41</v>
      </c>
      <c r="Q1" s="9" t="s">
        <v>44</v>
      </c>
      <c r="R1" s="9" t="s">
        <v>43</v>
      </c>
      <c r="S1" s="9" t="s">
        <v>42</v>
      </c>
    </row>
    <row r="2" spans="1:19" ht="15" customHeight="1">
      <c r="A2" s="10">
        <v>1</v>
      </c>
      <c r="B2" s="10">
        <v>2</v>
      </c>
      <c r="C2" s="10">
        <v>3</v>
      </c>
      <c r="D2" s="10">
        <v>4</v>
      </c>
      <c r="E2" s="16">
        <v>5</v>
      </c>
      <c r="F2" s="10">
        <v>6</v>
      </c>
      <c r="G2" s="10">
        <v>6</v>
      </c>
      <c r="H2" s="10">
        <v>7</v>
      </c>
      <c r="I2" s="10">
        <v>8</v>
      </c>
      <c r="J2" s="10">
        <v>9</v>
      </c>
      <c r="K2" s="10">
        <v>10</v>
      </c>
      <c r="L2" s="10">
        <v>11</v>
      </c>
      <c r="M2" s="10"/>
      <c r="N2" s="10">
        <v>12</v>
      </c>
      <c r="O2" s="10">
        <v>13</v>
      </c>
      <c r="P2" s="10">
        <v>14</v>
      </c>
      <c r="Q2" s="10">
        <v>15</v>
      </c>
      <c r="R2" s="10">
        <v>16</v>
      </c>
      <c r="S2" s="10">
        <v>17</v>
      </c>
    </row>
    <row r="3" spans="1:19" ht="15" customHeight="1">
      <c r="A3" s="7">
        <v>1</v>
      </c>
      <c r="B3" s="15" t="s">
        <v>76</v>
      </c>
      <c r="C3" s="8" t="s">
        <v>228</v>
      </c>
      <c r="D3" s="17" t="s">
        <v>332</v>
      </c>
      <c r="E3" s="18">
        <v>1577879701</v>
      </c>
      <c r="F3" s="28">
        <v>0.49653935185185188</v>
      </c>
      <c r="G3" s="19">
        <v>2</v>
      </c>
      <c r="H3" s="7">
        <v>1672</v>
      </c>
      <c r="I3" s="7">
        <v>10</v>
      </c>
      <c r="J3" s="7">
        <v>0</v>
      </c>
      <c r="K3" s="7">
        <v>2</v>
      </c>
      <c r="L3" s="7">
        <v>1</v>
      </c>
      <c r="M3" s="7">
        <v>2</v>
      </c>
      <c r="N3" s="7">
        <v>4</v>
      </c>
      <c r="O3" s="7">
        <v>0</v>
      </c>
      <c r="P3" s="7">
        <v>0</v>
      </c>
      <c r="Q3" s="7">
        <v>1</v>
      </c>
      <c r="R3" s="7">
        <v>1</v>
      </c>
      <c r="S3" s="7">
        <v>1</v>
      </c>
    </row>
    <row r="4" spans="1:19" ht="15" customHeight="1">
      <c r="A4" s="7">
        <v>2</v>
      </c>
      <c r="B4" s="15" t="s">
        <v>78</v>
      </c>
      <c r="C4" s="8" t="s">
        <v>229</v>
      </c>
      <c r="D4" s="7" t="s">
        <v>79</v>
      </c>
      <c r="E4" s="18">
        <v>1577943883</v>
      </c>
      <c r="F4" s="28">
        <v>0.23938657407407407</v>
      </c>
      <c r="G4" s="7">
        <v>0</v>
      </c>
      <c r="H4" s="7">
        <v>2885</v>
      </c>
      <c r="I4" s="7">
        <v>11</v>
      </c>
      <c r="J4" s="7">
        <v>4</v>
      </c>
      <c r="K4" s="7">
        <v>3</v>
      </c>
      <c r="L4" s="7">
        <v>1</v>
      </c>
      <c r="M4" s="7">
        <v>2</v>
      </c>
      <c r="N4" s="7">
        <v>1</v>
      </c>
      <c r="O4" s="7">
        <v>0</v>
      </c>
      <c r="P4" s="7">
        <v>0</v>
      </c>
      <c r="Q4" s="7">
        <v>1</v>
      </c>
      <c r="R4" s="7">
        <v>2</v>
      </c>
      <c r="S4" s="7">
        <v>4</v>
      </c>
    </row>
    <row r="5" spans="1:19" ht="15" customHeight="1">
      <c r="A5" s="7">
        <v>3</v>
      </c>
      <c r="B5" s="15" t="s">
        <v>80</v>
      </c>
      <c r="C5" s="8" t="s">
        <v>230</v>
      </c>
      <c r="D5" s="17" t="s">
        <v>79</v>
      </c>
      <c r="E5" s="18">
        <v>1577958744</v>
      </c>
      <c r="F5" s="28">
        <v>0.41138888888888886</v>
      </c>
      <c r="G5" s="7">
        <v>0</v>
      </c>
      <c r="H5" s="7">
        <v>800</v>
      </c>
      <c r="I5" s="7">
        <v>0</v>
      </c>
      <c r="J5" s="7">
        <v>0</v>
      </c>
      <c r="K5" s="7">
        <v>2</v>
      </c>
      <c r="L5" s="7">
        <v>1</v>
      </c>
      <c r="M5" s="7">
        <v>2</v>
      </c>
      <c r="N5" s="7">
        <v>1</v>
      </c>
      <c r="O5" s="7">
        <v>0</v>
      </c>
      <c r="P5" s="7">
        <v>0</v>
      </c>
      <c r="Q5" s="7">
        <v>1</v>
      </c>
      <c r="R5" s="7">
        <v>1</v>
      </c>
      <c r="S5" s="7">
        <v>1</v>
      </c>
    </row>
    <row r="6" spans="1:19" ht="15" customHeight="1">
      <c r="A6" s="7">
        <v>4</v>
      </c>
      <c r="B6" s="15" t="s">
        <v>81</v>
      </c>
      <c r="C6" s="8" t="s">
        <v>231</v>
      </c>
      <c r="D6" s="17" t="s">
        <v>79</v>
      </c>
      <c r="E6" s="18">
        <v>1577959627</v>
      </c>
      <c r="F6" s="28">
        <v>43832.4216087963</v>
      </c>
      <c r="G6" s="7">
        <v>0</v>
      </c>
      <c r="H6" s="7">
        <v>450</v>
      </c>
      <c r="I6" s="7">
        <v>0</v>
      </c>
      <c r="J6" s="7">
        <v>0</v>
      </c>
      <c r="K6" s="7">
        <v>2</v>
      </c>
      <c r="L6" s="7">
        <v>1</v>
      </c>
      <c r="M6" s="7">
        <v>2</v>
      </c>
      <c r="N6" s="7">
        <v>1</v>
      </c>
      <c r="O6" s="7">
        <v>0</v>
      </c>
      <c r="P6" s="7">
        <v>0</v>
      </c>
      <c r="Q6" s="7">
        <v>1</v>
      </c>
      <c r="R6" s="7">
        <v>1</v>
      </c>
      <c r="S6" s="7">
        <v>1</v>
      </c>
    </row>
    <row r="7" spans="1:19" ht="15" customHeight="1">
      <c r="A7" s="7">
        <v>5</v>
      </c>
      <c r="B7" s="15" t="s">
        <v>82</v>
      </c>
      <c r="C7" s="8" t="s">
        <v>232</v>
      </c>
      <c r="D7" s="17" t="s">
        <v>79</v>
      </c>
      <c r="E7" s="18">
        <v>1577961166</v>
      </c>
      <c r="F7" s="28">
        <v>43832.439421296294</v>
      </c>
      <c r="G7" s="7">
        <v>0</v>
      </c>
      <c r="H7" s="7">
        <v>661</v>
      </c>
      <c r="I7" s="7">
        <v>0</v>
      </c>
      <c r="J7" s="7">
        <v>0</v>
      </c>
      <c r="K7" s="7">
        <v>2</v>
      </c>
      <c r="L7" s="7">
        <v>1</v>
      </c>
      <c r="M7" s="7">
        <v>2</v>
      </c>
      <c r="N7" s="7">
        <v>1</v>
      </c>
      <c r="O7" s="7">
        <v>0</v>
      </c>
      <c r="P7" s="7">
        <v>0</v>
      </c>
      <c r="Q7" s="7">
        <v>1</v>
      </c>
      <c r="R7" s="7">
        <v>1</v>
      </c>
      <c r="S7" s="7">
        <v>1</v>
      </c>
    </row>
    <row r="8" spans="1:19" ht="15" customHeight="1">
      <c r="A8" s="7">
        <v>6</v>
      </c>
      <c r="B8" s="15" t="s">
        <v>83</v>
      </c>
      <c r="C8" s="8" t="s">
        <v>233</v>
      </c>
      <c r="D8" s="17" t="s">
        <v>79</v>
      </c>
      <c r="E8" s="18">
        <v>1577966585</v>
      </c>
      <c r="F8" s="28">
        <v>43832.502141203702</v>
      </c>
      <c r="G8" s="7">
        <v>2</v>
      </c>
      <c r="H8" s="7">
        <v>864</v>
      </c>
      <c r="I8" s="7">
        <v>3</v>
      </c>
      <c r="J8" s="7">
        <v>0</v>
      </c>
      <c r="K8" s="7">
        <v>2</v>
      </c>
      <c r="L8" s="7">
        <v>1</v>
      </c>
      <c r="M8" s="7">
        <v>2</v>
      </c>
      <c r="N8" s="7">
        <v>1</v>
      </c>
      <c r="O8" s="7">
        <v>0</v>
      </c>
      <c r="P8" s="7">
        <v>0</v>
      </c>
      <c r="Q8" s="7">
        <v>1</v>
      </c>
      <c r="R8" s="7">
        <v>1</v>
      </c>
      <c r="S8" s="7">
        <v>1</v>
      </c>
    </row>
    <row r="9" spans="1:19" ht="15" customHeight="1">
      <c r="A9" s="7">
        <v>7</v>
      </c>
      <c r="B9" s="15" t="s">
        <v>84</v>
      </c>
      <c r="C9" s="8" t="s">
        <v>234</v>
      </c>
      <c r="D9" s="7" t="s">
        <v>85</v>
      </c>
      <c r="E9" s="18">
        <v>1578489132</v>
      </c>
      <c r="F9" s="28">
        <v>43838.550138888888</v>
      </c>
      <c r="G9" s="7">
        <v>2</v>
      </c>
      <c r="H9" s="7">
        <v>3395</v>
      </c>
      <c r="I9" s="7">
        <v>40</v>
      </c>
      <c r="J9" s="7">
        <v>0</v>
      </c>
      <c r="K9" s="7">
        <v>2</v>
      </c>
      <c r="L9" s="7">
        <v>2</v>
      </c>
      <c r="M9" s="7">
        <v>2</v>
      </c>
      <c r="N9" s="7">
        <v>5</v>
      </c>
      <c r="O9" s="7">
        <v>0</v>
      </c>
      <c r="P9" s="7">
        <v>0</v>
      </c>
      <c r="Q9" s="7">
        <v>1</v>
      </c>
      <c r="R9" s="7">
        <v>1</v>
      </c>
      <c r="S9" s="7">
        <v>1</v>
      </c>
    </row>
    <row r="10" spans="1:19" ht="15" customHeight="1">
      <c r="A10" s="7">
        <v>8</v>
      </c>
      <c r="B10" s="15" t="s">
        <v>86</v>
      </c>
      <c r="C10" s="8" t="s">
        <v>235</v>
      </c>
      <c r="D10" s="7" t="s">
        <v>87</v>
      </c>
      <c r="E10" s="18">
        <v>1579070599</v>
      </c>
      <c r="F10" s="28">
        <v>43845.280081018514</v>
      </c>
      <c r="G10" s="7">
        <v>0</v>
      </c>
      <c r="H10" s="7">
        <v>591</v>
      </c>
      <c r="I10" s="7">
        <v>0</v>
      </c>
      <c r="J10" s="7">
        <v>0</v>
      </c>
      <c r="K10" s="7">
        <v>2</v>
      </c>
      <c r="L10" s="7">
        <v>1</v>
      </c>
      <c r="M10" s="7">
        <v>2</v>
      </c>
      <c r="N10" s="7">
        <v>2</v>
      </c>
      <c r="O10" s="7">
        <v>0</v>
      </c>
      <c r="P10" s="7">
        <v>0</v>
      </c>
      <c r="Q10" s="7">
        <v>1</v>
      </c>
      <c r="R10" s="7">
        <v>1</v>
      </c>
      <c r="S10" s="7">
        <v>1</v>
      </c>
    </row>
    <row r="11" spans="1:19" ht="15" customHeight="1">
      <c r="A11" s="7">
        <v>9</v>
      </c>
      <c r="B11" s="15" t="s">
        <v>88</v>
      </c>
      <c r="C11" s="8" t="s">
        <v>236</v>
      </c>
      <c r="D11" s="7" t="s">
        <v>87</v>
      </c>
      <c r="E11" s="18">
        <v>1579072233</v>
      </c>
      <c r="F11" s="28">
        <v>43845.298993055556</v>
      </c>
      <c r="G11" s="7">
        <v>0</v>
      </c>
      <c r="H11" s="7">
        <v>700</v>
      </c>
      <c r="I11" s="7">
        <v>2</v>
      </c>
      <c r="J11" s="7">
        <v>0</v>
      </c>
      <c r="K11" s="7">
        <v>2</v>
      </c>
      <c r="L11" s="7">
        <v>1</v>
      </c>
      <c r="M11" s="7">
        <v>2</v>
      </c>
      <c r="N11" s="7">
        <v>2</v>
      </c>
      <c r="O11" s="7">
        <v>0</v>
      </c>
      <c r="P11" s="7">
        <v>0</v>
      </c>
      <c r="Q11" s="7">
        <v>1</v>
      </c>
      <c r="R11" s="7">
        <v>1</v>
      </c>
      <c r="S11" s="7">
        <v>1</v>
      </c>
    </row>
    <row r="12" spans="1:19" ht="15" customHeight="1">
      <c r="A12" s="7">
        <v>10</v>
      </c>
      <c r="B12" s="15" t="s">
        <v>89</v>
      </c>
      <c r="C12" s="8" t="s">
        <v>237</v>
      </c>
      <c r="D12" s="7" t="s">
        <v>87</v>
      </c>
      <c r="E12" s="18">
        <v>1579075601</v>
      </c>
      <c r="F12" s="28">
        <v>43845.337974537033</v>
      </c>
      <c r="G12" s="7">
        <v>0</v>
      </c>
      <c r="H12" s="7">
        <v>1882</v>
      </c>
      <c r="I12" s="7">
        <v>59</v>
      </c>
      <c r="J12" s="7">
        <v>7</v>
      </c>
      <c r="K12" s="7">
        <v>3</v>
      </c>
      <c r="L12" s="7">
        <v>1</v>
      </c>
      <c r="M12" s="7">
        <v>2</v>
      </c>
      <c r="N12" s="7">
        <v>2</v>
      </c>
      <c r="O12" s="7">
        <v>0</v>
      </c>
      <c r="P12" s="7">
        <v>0</v>
      </c>
      <c r="Q12" s="7">
        <v>1</v>
      </c>
      <c r="R12" s="7">
        <v>1</v>
      </c>
      <c r="S12" s="7">
        <v>1</v>
      </c>
    </row>
    <row r="13" spans="1:19" ht="15" customHeight="1">
      <c r="A13" s="7">
        <v>11</v>
      </c>
      <c r="B13" s="15" t="s">
        <v>90</v>
      </c>
      <c r="C13" s="8" t="s">
        <v>238</v>
      </c>
      <c r="D13" s="7" t="s">
        <v>87</v>
      </c>
      <c r="E13" s="18">
        <v>1579080006</v>
      </c>
      <c r="F13" s="28">
        <v>43845.388958333337</v>
      </c>
      <c r="G13" s="7">
        <v>0</v>
      </c>
      <c r="H13" s="7">
        <v>559</v>
      </c>
      <c r="I13" s="7">
        <v>0</v>
      </c>
      <c r="J13" s="7">
        <v>0</v>
      </c>
      <c r="K13" s="7">
        <v>2</v>
      </c>
      <c r="L13" s="7">
        <v>1</v>
      </c>
      <c r="M13" s="7">
        <v>2</v>
      </c>
      <c r="N13" s="7">
        <v>2</v>
      </c>
      <c r="O13" s="7">
        <v>0</v>
      </c>
      <c r="P13" s="7">
        <v>0</v>
      </c>
      <c r="Q13" s="7">
        <v>1</v>
      </c>
      <c r="R13" s="7">
        <v>1</v>
      </c>
      <c r="S13" s="7">
        <v>1</v>
      </c>
    </row>
    <row r="14" spans="1:19" ht="15" customHeight="1">
      <c r="A14" s="7">
        <v>12</v>
      </c>
      <c r="B14" s="15" t="s">
        <v>91</v>
      </c>
      <c r="C14" s="14" t="s">
        <v>239</v>
      </c>
      <c r="D14" s="7" t="s">
        <v>87</v>
      </c>
      <c r="E14" s="18">
        <v>1579087296</v>
      </c>
      <c r="F14" s="28">
        <v>43845.473333333328</v>
      </c>
      <c r="G14" s="7">
        <v>2</v>
      </c>
      <c r="H14" s="7">
        <v>1469</v>
      </c>
      <c r="I14" s="7">
        <v>6</v>
      </c>
      <c r="J14" s="7">
        <v>0</v>
      </c>
      <c r="K14" s="7">
        <v>2</v>
      </c>
      <c r="L14" s="7">
        <v>2</v>
      </c>
      <c r="M14" s="7">
        <v>2</v>
      </c>
      <c r="N14" s="7">
        <v>3</v>
      </c>
      <c r="O14" s="7">
        <v>1</v>
      </c>
      <c r="P14" s="7">
        <v>1</v>
      </c>
      <c r="Q14" s="7">
        <v>2</v>
      </c>
      <c r="R14" s="7">
        <v>1</v>
      </c>
      <c r="S14" s="7">
        <v>1</v>
      </c>
    </row>
    <row r="15" spans="1:19" ht="15" customHeight="1">
      <c r="A15" s="7">
        <v>13</v>
      </c>
      <c r="B15" s="15" t="s">
        <v>92</v>
      </c>
      <c r="C15" s="8" t="s">
        <v>240</v>
      </c>
      <c r="D15" s="7" t="s">
        <v>93</v>
      </c>
      <c r="E15" s="18">
        <v>1579148108</v>
      </c>
      <c r="F15" s="28">
        <v>43846.177175925928</v>
      </c>
      <c r="G15" s="7">
        <v>1</v>
      </c>
      <c r="H15" s="7">
        <v>1579</v>
      </c>
      <c r="I15" s="7">
        <v>5</v>
      </c>
      <c r="J15" s="7">
        <v>0</v>
      </c>
      <c r="K15" s="7">
        <v>2</v>
      </c>
      <c r="L15" s="7">
        <v>1</v>
      </c>
      <c r="M15" s="7">
        <v>2</v>
      </c>
      <c r="N15" s="7">
        <v>2</v>
      </c>
      <c r="O15" s="7">
        <v>0</v>
      </c>
      <c r="P15" s="7">
        <v>1</v>
      </c>
      <c r="Q15" s="7">
        <v>1</v>
      </c>
      <c r="R15" s="7">
        <v>1</v>
      </c>
      <c r="S15" s="7">
        <v>4</v>
      </c>
    </row>
    <row r="16" spans="1:19" ht="15" customHeight="1">
      <c r="A16" s="7">
        <v>14</v>
      </c>
      <c r="B16" s="15" t="s">
        <v>94</v>
      </c>
      <c r="C16" s="8" t="s">
        <v>241</v>
      </c>
      <c r="D16" s="7" t="s">
        <v>93</v>
      </c>
      <c r="E16" s="18">
        <v>1579174560</v>
      </c>
      <c r="F16" s="28">
        <v>43846.483333333337</v>
      </c>
      <c r="G16" s="7">
        <v>2</v>
      </c>
      <c r="H16" s="7">
        <v>3662</v>
      </c>
      <c r="I16" s="7">
        <v>1242</v>
      </c>
      <c r="J16" s="7"/>
      <c r="K16" s="7">
        <v>3</v>
      </c>
      <c r="L16" s="7">
        <v>1</v>
      </c>
      <c r="M16" s="7">
        <v>2</v>
      </c>
      <c r="N16" s="7">
        <v>7</v>
      </c>
      <c r="O16" s="7">
        <v>1</v>
      </c>
      <c r="P16" s="7">
        <v>0</v>
      </c>
      <c r="Q16" s="7">
        <v>1</v>
      </c>
      <c r="R16" s="7">
        <v>1</v>
      </c>
      <c r="S16" s="7">
        <v>2</v>
      </c>
    </row>
    <row r="17" spans="1:19" ht="15" customHeight="1">
      <c r="A17" s="7">
        <v>15</v>
      </c>
      <c r="B17" s="15" t="s">
        <v>95</v>
      </c>
      <c r="C17" s="8" t="s">
        <v>242</v>
      </c>
      <c r="D17" s="7" t="s">
        <v>96</v>
      </c>
      <c r="E17" s="18">
        <v>1579224985</v>
      </c>
      <c r="F17" s="28">
        <v>43847.06695601852</v>
      </c>
      <c r="G17" s="7">
        <v>1</v>
      </c>
      <c r="H17" s="7">
        <v>1562</v>
      </c>
      <c r="I17" s="7">
        <v>8</v>
      </c>
      <c r="J17" s="7">
        <v>0</v>
      </c>
      <c r="K17" s="7">
        <v>2</v>
      </c>
      <c r="L17" s="7">
        <v>1</v>
      </c>
      <c r="M17" s="7">
        <v>2</v>
      </c>
      <c r="N17" s="7">
        <v>2</v>
      </c>
      <c r="O17" s="7">
        <v>0</v>
      </c>
      <c r="P17" s="7">
        <v>0</v>
      </c>
      <c r="Q17" s="7">
        <v>1</v>
      </c>
      <c r="R17" s="7">
        <v>1</v>
      </c>
      <c r="S17" s="7">
        <v>1</v>
      </c>
    </row>
    <row r="18" spans="1:19" ht="15" customHeight="1">
      <c r="A18" s="7">
        <v>16</v>
      </c>
      <c r="B18" s="15" t="s">
        <v>98</v>
      </c>
      <c r="C18" s="8" t="s">
        <v>243</v>
      </c>
      <c r="D18" s="7" t="s">
        <v>96</v>
      </c>
      <c r="E18" s="18">
        <v>1579231526</v>
      </c>
      <c r="F18" s="28">
        <v>43847.142662037033</v>
      </c>
      <c r="G18" s="7">
        <v>1</v>
      </c>
      <c r="H18" s="7">
        <v>929</v>
      </c>
      <c r="I18" s="7">
        <v>1</v>
      </c>
      <c r="J18" s="7">
        <v>0</v>
      </c>
      <c r="K18" s="7">
        <v>2</v>
      </c>
      <c r="L18" s="7">
        <v>1</v>
      </c>
      <c r="M18" s="7">
        <v>2</v>
      </c>
      <c r="N18" s="7">
        <v>2</v>
      </c>
      <c r="O18" s="7">
        <v>0</v>
      </c>
      <c r="P18" s="7">
        <v>1</v>
      </c>
      <c r="Q18" s="7">
        <v>1</v>
      </c>
      <c r="R18" s="7">
        <v>1</v>
      </c>
      <c r="S18" s="7">
        <v>4</v>
      </c>
    </row>
    <row r="19" spans="1:19" ht="15" customHeight="1">
      <c r="A19" s="7">
        <v>17</v>
      </c>
      <c r="B19" s="15" t="s">
        <v>99</v>
      </c>
      <c r="C19" s="8" t="s">
        <v>244</v>
      </c>
      <c r="D19" s="7" t="s">
        <v>96</v>
      </c>
      <c r="E19" s="18">
        <v>1579262856</v>
      </c>
      <c r="F19" s="28">
        <v>43847.505277777775</v>
      </c>
      <c r="G19" s="7">
        <v>2</v>
      </c>
      <c r="H19" s="7">
        <v>1756</v>
      </c>
      <c r="I19" s="7">
        <v>705</v>
      </c>
      <c r="J19" s="7"/>
      <c r="K19" s="7">
        <v>3</v>
      </c>
      <c r="L19" s="7">
        <v>1</v>
      </c>
      <c r="M19" s="7">
        <v>1</v>
      </c>
      <c r="N19" s="7">
        <v>8</v>
      </c>
      <c r="O19" s="7">
        <v>4</v>
      </c>
      <c r="P19" s="7">
        <v>0</v>
      </c>
      <c r="Q19" s="7">
        <v>1</v>
      </c>
      <c r="R19" s="7">
        <v>1</v>
      </c>
      <c r="S19" s="7">
        <v>2</v>
      </c>
    </row>
    <row r="20" spans="1:19" ht="15" customHeight="1">
      <c r="A20" s="7">
        <v>18</v>
      </c>
      <c r="B20" s="15" t="s">
        <v>100</v>
      </c>
      <c r="C20" s="8" t="s">
        <v>245</v>
      </c>
      <c r="D20" s="7" t="s">
        <v>101</v>
      </c>
      <c r="E20" s="18">
        <v>1579317672</v>
      </c>
      <c r="F20" s="28">
        <v>43848.139722222222</v>
      </c>
      <c r="G20" s="7">
        <v>1</v>
      </c>
      <c r="H20" s="7">
        <v>1083</v>
      </c>
      <c r="I20" s="7">
        <v>5</v>
      </c>
      <c r="J20" s="7">
        <v>0</v>
      </c>
      <c r="K20" s="7">
        <v>2</v>
      </c>
      <c r="L20" s="7">
        <v>1</v>
      </c>
      <c r="M20" s="7">
        <v>2</v>
      </c>
      <c r="N20" s="7">
        <v>2</v>
      </c>
      <c r="O20" s="7">
        <v>0</v>
      </c>
      <c r="P20" s="7">
        <v>1</v>
      </c>
      <c r="Q20" s="7">
        <v>1</v>
      </c>
      <c r="R20" s="7">
        <v>1</v>
      </c>
      <c r="S20" s="7">
        <v>4</v>
      </c>
    </row>
    <row r="21" spans="1:19" ht="15" customHeight="1">
      <c r="A21" s="7">
        <v>19</v>
      </c>
      <c r="B21" s="15" t="s">
        <v>102</v>
      </c>
      <c r="C21" s="8" t="s">
        <v>246</v>
      </c>
      <c r="D21" s="7" t="s">
        <v>103</v>
      </c>
      <c r="E21" s="18">
        <v>1579407471</v>
      </c>
      <c r="F21" s="28">
        <v>43849.179062499999</v>
      </c>
      <c r="G21" s="7">
        <v>1</v>
      </c>
      <c r="H21" s="7">
        <v>937</v>
      </c>
      <c r="I21" s="7">
        <v>6</v>
      </c>
      <c r="J21" s="7">
        <v>0</v>
      </c>
      <c r="K21" s="7">
        <v>2</v>
      </c>
      <c r="L21" s="7">
        <v>1</v>
      </c>
      <c r="M21" s="7">
        <v>2</v>
      </c>
      <c r="N21" s="7">
        <v>2</v>
      </c>
      <c r="O21" s="7">
        <v>0</v>
      </c>
      <c r="P21" s="7">
        <v>1</v>
      </c>
      <c r="Q21" s="7">
        <v>1</v>
      </c>
      <c r="R21" s="7">
        <v>1</v>
      </c>
      <c r="S21" s="7">
        <v>4</v>
      </c>
    </row>
    <row r="22" spans="1:19" ht="15" customHeight="1">
      <c r="A22" s="7">
        <v>20</v>
      </c>
      <c r="B22" s="15" t="s">
        <v>104</v>
      </c>
      <c r="C22" s="8" t="s">
        <v>247</v>
      </c>
      <c r="D22" s="7" t="s">
        <v>103</v>
      </c>
      <c r="E22" s="18">
        <v>1579441610</v>
      </c>
      <c r="F22" s="28">
        <v>43849.574189814812</v>
      </c>
      <c r="G22" s="7">
        <v>2</v>
      </c>
      <c r="H22" s="7">
        <v>1356</v>
      </c>
      <c r="I22" s="7">
        <v>8</v>
      </c>
      <c r="J22" s="7">
        <v>0</v>
      </c>
      <c r="K22" s="7">
        <v>2</v>
      </c>
      <c r="L22" s="7">
        <v>1</v>
      </c>
      <c r="M22" s="7">
        <v>2</v>
      </c>
      <c r="N22" s="20">
        <v>5</v>
      </c>
      <c r="O22" s="20">
        <v>0</v>
      </c>
      <c r="P22" s="20">
        <v>1</v>
      </c>
      <c r="Q22" s="20">
        <v>1</v>
      </c>
      <c r="R22" s="20">
        <v>1</v>
      </c>
      <c r="S22" s="20">
        <v>4</v>
      </c>
    </row>
    <row r="23" spans="1:19" ht="15" customHeight="1">
      <c r="A23" s="7">
        <v>21</v>
      </c>
      <c r="B23" s="15" t="s">
        <v>105</v>
      </c>
      <c r="C23" s="8" t="s">
        <v>248</v>
      </c>
      <c r="D23" s="7" t="s">
        <v>106</v>
      </c>
      <c r="E23" s="18">
        <v>1579489994</v>
      </c>
      <c r="F23" s="28">
        <v>43850.134189814809</v>
      </c>
      <c r="G23" s="7">
        <v>1</v>
      </c>
      <c r="H23" s="7">
        <v>794</v>
      </c>
      <c r="I23" s="7">
        <v>3</v>
      </c>
      <c r="J23" s="7">
        <v>2</v>
      </c>
      <c r="K23" s="7">
        <v>3</v>
      </c>
      <c r="L23" s="7">
        <v>1</v>
      </c>
      <c r="M23" s="7">
        <v>2</v>
      </c>
      <c r="N23" s="7">
        <v>2</v>
      </c>
      <c r="O23" s="7">
        <v>0</v>
      </c>
      <c r="P23" s="7">
        <v>1</v>
      </c>
      <c r="Q23" s="7">
        <v>1</v>
      </c>
      <c r="R23" s="7">
        <v>1</v>
      </c>
      <c r="S23" s="7">
        <v>4</v>
      </c>
    </row>
    <row r="24" spans="1:19" ht="15" customHeight="1">
      <c r="A24" s="7">
        <v>22</v>
      </c>
      <c r="B24" s="15" t="s">
        <v>107</v>
      </c>
      <c r="C24" s="8" t="s">
        <v>249</v>
      </c>
      <c r="D24" s="7" t="s">
        <v>106</v>
      </c>
      <c r="E24" s="18">
        <v>1579506522</v>
      </c>
      <c r="F24" s="28">
        <v>43850.325486111113</v>
      </c>
      <c r="G24" s="7">
        <v>0</v>
      </c>
      <c r="H24" s="7">
        <v>1478</v>
      </c>
      <c r="I24" s="7">
        <v>5</v>
      </c>
      <c r="J24" s="7">
        <v>0</v>
      </c>
      <c r="K24" s="7">
        <v>2</v>
      </c>
      <c r="L24" s="7">
        <v>1</v>
      </c>
      <c r="M24" s="7">
        <v>2</v>
      </c>
      <c r="N24" s="7">
        <v>2</v>
      </c>
      <c r="O24" s="7">
        <v>0</v>
      </c>
      <c r="P24" s="7">
        <v>0</v>
      </c>
      <c r="Q24" s="7">
        <v>1</v>
      </c>
      <c r="R24" s="7">
        <v>1</v>
      </c>
      <c r="S24" s="7">
        <v>1</v>
      </c>
    </row>
    <row r="25" spans="1:19" ht="15" customHeight="1">
      <c r="A25" s="7">
        <v>23</v>
      </c>
      <c r="B25" s="15" t="s">
        <v>109</v>
      </c>
      <c r="C25" s="8" t="s">
        <v>250</v>
      </c>
      <c r="D25" s="7" t="s">
        <v>106</v>
      </c>
      <c r="E25" s="18">
        <v>1579518847</v>
      </c>
      <c r="F25" s="28">
        <v>43850.468136574069</v>
      </c>
      <c r="G25" s="7">
        <v>2</v>
      </c>
      <c r="H25" s="7">
        <v>2621</v>
      </c>
      <c r="I25" s="7">
        <v>2144</v>
      </c>
      <c r="J25" s="7"/>
      <c r="K25" s="7">
        <v>3</v>
      </c>
      <c r="L25" s="7">
        <v>1</v>
      </c>
      <c r="M25" s="7">
        <v>1</v>
      </c>
      <c r="N25" s="7">
        <v>9</v>
      </c>
      <c r="O25" s="7">
        <v>4</v>
      </c>
      <c r="P25" s="7">
        <v>0</v>
      </c>
      <c r="Q25" s="7">
        <v>1</v>
      </c>
      <c r="R25" s="7">
        <v>1</v>
      </c>
      <c r="S25" s="7">
        <v>2</v>
      </c>
    </row>
    <row r="26" spans="1:19" ht="15" customHeight="1">
      <c r="A26" s="7">
        <v>24</v>
      </c>
      <c r="B26" s="15" t="s">
        <v>110</v>
      </c>
      <c r="C26" s="8" t="s">
        <v>251</v>
      </c>
      <c r="D26" s="7" t="s">
        <v>111</v>
      </c>
      <c r="E26" s="18">
        <v>1579579365</v>
      </c>
      <c r="F26" s="28">
        <v>43851.168576388889</v>
      </c>
      <c r="G26" s="7">
        <v>1</v>
      </c>
      <c r="H26" s="7">
        <v>813</v>
      </c>
      <c r="I26" s="7">
        <v>5</v>
      </c>
      <c r="J26" s="7">
        <v>2</v>
      </c>
      <c r="K26" s="7">
        <v>3</v>
      </c>
      <c r="L26" s="7">
        <v>1</v>
      </c>
      <c r="M26" s="7">
        <v>2</v>
      </c>
      <c r="N26" s="7">
        <v>2</v>
      </c>
      <c r="O26" s="7">
        <v>0</v>
      </c>
      <c r="P26" s="7">
        <v>1</v>
      </c>
      <c r="Q26" s="7">
        <v>1</v>
      </c>
      <c r="R26" s="7">
        <v>1</v>
      </c>
      <c r="S26" s="7">
        <v>4</v>
      </c>
    </row>
    <row r="27" spans="1:19" ht="15" customHeight="1">
      <c r="A27" s="7">
        <v>25</v>
      </c>
      <c r="B27" s="15" t="s">
        <v>112</v>
      </c>
      <c r="C27" s="8" t="s">
        <v>252</v>
      </c>
      <c r="D27" s="7" t="s">
        <v>111</v>
      </c>
      <c r="E27" s="18">
        <v>1579609370</v>
      </c>
      <c r="F27" s="28">
        <v>43851.515856481477</v>
      </c>
      <c r="G27" s="7">
        <v>2</v>
      </c>
      <c r="H27" s="7">
        <v>1262</v>
      </c>
      <c r="I27" s="7">
        <v>305</v>
      </c>
      <c r="J27" s="7"/>
      <c r="K27" s="7">
        <v>2</v>
      </c>
      <c r="L27" s="7">
        <v>1</v>
      </c>
      <c r="M27" s="7">
        <v>2</v>
      </c>
      <c r="N27" s="7">
        <v>7</v>
      </c>
      <c r="O27" s="7">
        <v>4</v>
      </c>
      <c r="P27" s="7">
        <v>1</v>
      </c>
      <c r="Q27" s="7">
        <v>1</v>
      </c>
      <c r="R27" s="7">
        <v>1</v>
      </c>
      <c r="S27" s="7">
        <v>2</v>
      </c>
    </row>
    <row r="28" spans="1:19" ht="15" customHeight="1">
      <c r="A28" s="7">
        <v>26</v>
      </c>
      <c r="B28" s="15" t="s">
        <v>113</v>
      </c>
      <c r="C28" s="8" t="s">
        <v>253</v>
      </c>
      <c r="D28" s="7" t="s">
        <v>114</v>
      </c>
      <c r="E28" s="18">
        <v>1579663047</v>
      </c>
      <c r="F28" s="28">
        <v>43852.137118055558</v>
      </c>
      <c r="G28" s="7">
        <v>1</v>
      </c>
      <c r="H28" s="7">
        <v>782</v>
      </c>
      <c r="I28" s="7">
        <v>4</v>
      </c>
      <c r="J28" s="7">
        <v>2</v>
      </c>
      <c r="K28" s="7">
        <v>3</v>
      </c>
      <c r="L28" s="7">
        <v>1</v>
      </c>
      <c r="M28" s="7">
        <v>2</v>
      </c>
      <c r="N28" s="7">
        <v>2</v>
      </c>
      <c r="O28" s="7">
        <v>0</v>
      </c>
      <c r="P28" s="7">
        <v>1</v>
      </c>
      <c r="Q28" s="7">
        <v>1</v>
      </c>
      <c r="R28" s="7">
        <v>1</v>
      </c>
      <c r="S28" s="7">
        <v>4</v>
      </c>
    </row>
    <row r="29" spans="1:19" ht="15" customHeight="1">
      <c r="A29" s="7">
        <v>27</v>
      </c>
      <c r="B29" s="15" t="s">
        <v>115</v>
      </c>
      <c r="C29" s="8" t="s">
        <v>254</v>
      </c>
      <c r="D29" s="7" t="s">
        <v>114</v>
      </c>
      <c r="E29" s="18">
        <v>1579690988</v>
      </c>
      <c r="F29" s="28">
        <v>43852.460509259261</v>
      </c>
      <c r="G29" s="7">
        <v>2</v>
      </c>
      <c r="H29" s="7">
        <v>1673</v>
      </c>
      <c r="I29" s="7">
        <v>10</v>
      </c>
      <c r="J29" s="7">
        <v>0</v>
      </c>
      <c r="K29" s="7">
        <v>2</v>
      </c>
      <c r="L29" s="7">
        <v>1</v>
      </c>
      <c r="M29" s="7">
        <v>2</v>
      </c>
      <c r="N29" s="7">
        <v>3</v>
      </c>
      <c r="O29" s="7">
        <v>0</v>
      </c>
      <c r="P29" s="7">
        <v>0</v>
      </c>
      <c r="Q29" s="7">
        <v>1</v>
      </c>
      <c r="R29" s="7">
        <v>1</v>
      </c>
      <c r="S29" s="7">
        <v>1</v>
      </c>
    </row>
    <row r="30" spans="1:19" ht="15" customHeight="1">
      <c r="A30" s="7">
        <v>28</v>
      </c>
      <c r="B30" s="15" t="s">
        <v>116</v>
      </c>
      <c r="C30" s="8" t="s">
        <v>255</v>
      </c>
      <c r="D30" s="7" t="s">
        <v>117</v>
      </c>
      <c r="E30" s="18">
        <v>1579748711</v>
      </c>
      <c r="F30" s="28">
        <v>43853.128599537042</v>
      </c>
      <c r="G30" s="7">
        <v>1</v>
      </c>
      <c r="H30" s="7">
        <v>626</v>
      </c>
      <c r="I30" s="7">
        <v>2</v>
      </c>
      <c r="J30" s="7">
        <v>0</v>
      </c>
      <c r="K30" s="7">
        <v>2</v>
      </c>
      <c r="L30" s="7">
        <v>1</v>
      </c>
      <c r="M30" s="7">
        <v>2</v>
      </c>
      <c r="N30" s="7">
        <v>2</v>
      </c>
      <c r="O30" s="7">
        <v>0</v>
      </c>
      <c r="P30" s="7">
        <v>1</v>
      </c>
      <c r="Q30" s="7">
        <v>1</v>
      </c>
      <c r="R30" s="7">
        <v>1</v>
      </c>
      <c r="S30" s="7">
        <v>4</v>
      </c>
    </row>
    <row r="31" spans="1:19" ht="15" customHeight="1">
      <c r="A31" s="7">
        <v>29</v>
      </c>
      <c r="B31" s="15" t="s">
        <v>118</v>
      </c>
      <c r="C31" s="8" t="s">
        <v>256</v>
      </c>
      <c r="D31" s="7" t="s">
        <v>117</v>
      </c>
      <c r="E31" s="18">
        <v>1579780195</v>
      </c>
      <c r="F31" s="28">
        <v>43853.492997685185</v>
      </c>
      <c r="G31" s="7">
        <v>2</v>
      </c>
      <c r="H31" s="7">
        <v>1212</v>
      </c>
      <c r="I31" s="7">
        <v>451</v>
      </c>
      <c r="J31" s="7"/>
      <c r="K31" s="7">
        <v>3</v>
      </c>
      <c r="L31" s="7">
        <v>1</v>
      </c>
      <c r="M31" s="7">
        <v>1</v>
      </c>
      <c r="N31" s="7">
        <v>8</v>
      </c>
      <c r="O31" s="7">
        <v>3</v>
      </c>
      <c r="P31" s="7">
        <v>1</v>
      </c>
      <c r="Q31" s="7">
        <v>1</v>
      </c>
      <c r="R31" s="7">
        <v>1</v>
      </c>
      <c r="S31" s="7">
        <v>2</v>
      </c>
    </row>
    <row r="32" spans="1:19" ht="15" customHeight="1">
      <c r="A32" s="7">
        <v>30</v>
      </c>
      <c r="B32" s="15" t="s">
        <v>119</v>
      </c>
      <c r="C32" s="8" t="s">
        <v>257</v>
      </c>
      <c r="D32" s="7" t="s">
        <v>120</v>
      </c>
      <c r="E32" s="18">
        <v>1579835719</v>
      </c>
      <c r="F32" s="28">
        <v>43854.135636574079</v>
      </c>
      <c r="G32" s="7">
        <v>1</v>
      </c>
      <c r="H32" s="7">
        <v>710</v>
      </c>
      <c r="I32" s="7">
        <v>0</v>
      </c>
      <c r="J32" s="7">
        <v>0</v>
      </c>
      <c r="K32" s="7">
        <v>2</v>
      </c>
      <c r="L32" s="7">
        <v>1</v>
      </c>
      <c r="M32" s="7">
        <v>2</v>
      </c>
      <c r="N32" s="7">
        <v>2</v>
      </c>
      <c r="O32" s="7">
        <v>0</v>
      </c>
      <c r="P32" s="7">
        <v>1</v>
      </c>
      <c r="Q32" s="7">
        <v>1</v>
      </c>
      <c r="R32" s="7">
        <v>1</v>
      </c>
      <c r="S32" s="7">
        <v>4</v>
      </c>
    </row>
    <row r="33" spans="1:19" ht="15" customHeight="1">
      <c r="A33" s="7">
        <v>31</v>
      </c>
      <c r="B33" s="15" t="s">
        <v>121</v>
      </c>
      <c r="C33" s="8" t="s">
        <v>258</v>
      </c>
      <c r="D33" s="7" t="s">
        <v>120</v>
      </c>
      <c r="E33" s="18">
        <v>1579867359</v>
      </c>
      <c r="F33" s="28">
        <v>43854.501840277779</v>
      </c>
      <c r="G33" s="7">
        <v>2</v>
      </c>
      <c r="H33" s="7">
        <v>1829</v>
      </c>
      <c r="I33" s="7">
        <v>7</v>
      </c>
      <c r="J33" s="7">
        <v>3</v>
      </c>
      <c r="K33" s="7">
        <v>3</v>
      </c>
      <c r="L33" s="7">
        <v>1</v>
      </c>
      <c r="M33" s="7">
        <v>2</v>
      </c>
      <c r="N33" s="7">
        <v>1</v>
      </c>
      <c r="O33" s="7">
        <v>1</v>
      </c>
      <c r="P33" s="7">
        <v>1</v>
      </c>
      <c r="Q33" s="7">
        <v>2</v>
      </c>
      <c r="R33" s="7">
        <v>1</v>
      </c>
      <c r="S33" s="7">
        <v>1</v>
      </c>
    </row>
    <row r="34" spans="1:19" ht="15" customHeight="1">
      <c r="A34" s="7">
        <v>32</v>
      </c>
      <c r="B34" s="15" t="s">
        <v>122</v>
      </c>
      <c r="C34" s="8" t="s">
        <v>259</v>
      </c>
      <c r="D34" s="7" t="s">
        <v>120</v>
      </c>
      <c r="E34" s="18">
        <v>1579872118</v>
      </c>
      <c r="F34" s="28">
        <v>43854.556921296295</v>
      </c>
      <c r="G34" s="7">
        <v>2</v>
      </c>
      <c r="H34" s="7">
        <v>2648</v>
      </c>
      <c r="I34" s="7">
        <v>7</v>
      </c>
      <c r="J34" s="7">
        <v>0</v>
      </c>
      <c r="K34" s="7">
        <v>2</v>
      </c>
      <c r="L34" s="7">
        <v>1</v>
      </c>
      <c r="M34" s="7">
        <v>2</v>
      </c>
      <c r="N34" s="7">
        <v>3</v>
      </c>
      <c r="O34" s="7">
        <v>0</v>
      </c>
      <c r="P34" s="7">
        <v>1</v>
      </c>
      <c r="Q34" s="7">
        <v>1</v>
      </c>
      <c r="R34" s="7">
        <v>1</v>
      </c>
      <c r="S34" s="7">
        <v>1</v>
      </c>
    </row>
    <row r="35" spans="1:19" ht="15" customHeight="1">
      <c r="A35" s="7">
        <v>33</v>
      </c>
      <c r="B35" s="15" t="s">
        <v>123</v>
      </c>
      <c r="C35" s="8" t="s">
        <v>260</v>
      </c>
      <c r="D35" s="7" t="s">
        <v>124</v>
      </c>
      <c r="E35" s="18">
        <v>1579931437</v>
      </c>
      <c r="F35" s="28">
        <v>43855.243483796294</v>
      </c>
      <c r="G35" s="7">
        <v>1</v>
      </c>
      <c r="H35" s="7">
        <v>750</v>
      </c>
      <c r="I35" s="7">
        <v>2</v>
      </c>
      <c r="J35" s="7">
        <v>0</v>
      </c>
      <c r="K35" s="7">
        <v>2</v>
      </c>
      <c r="L35" s="7">
        <v>1</v>
      </c>
      <c r="M35" s="7">
        <v>2</v>
      </c>
      <c r="N35" s="7">
        <v>3</v>
      </c>
      <c r="O35" s="7">
        <v>0</v>
      </c>
      <c r="P35" s="7">
        <v>1</v>
      </c>
      <c r="Q35" s="7">
        <v>1</v>
      </c>
      <c r="R35" s="7">
        <v>1</v>
      </c>
      <c r="S35" s="7">
        <v>4</v>
      </c>
    </row>
    <row r="36" spans="1:19" ht="15" customHeight="1">
      <c r="A36" s="7">
        <v>34</v>
      </c>
      <c r="B36" s="15" t="s">
        <v>125</v>
      </c>
      <c r="C36" s="8" t="s">
        <v>261</v>
      </c>
      <c r="D36" s="7" t="s">
        <v>124</v>
      </c>
      <c r="E36" s="18">
        <v>1579958342</v>
      </c>
      <c r="F36" s="28">
        <v>43855.554884259254</v>
      </c>
      <c r="G36" s="7">
        <v>2</v>
      </c>
      <c r="H36" s="7">
        <v>993</v>
      </c>
      <c r="I36" s="7">
        <v>2</v>
      </c>
      <c r="J36" s="7">
        <v>0</v>
      </c>
      <c r="K36" s="7">
        <v>2</v>
      </c>
      <c r="L36" s="7">
        <v>2</v>
      </c>
      <c r="M36" s="7">
        <v>2</v>
      </c>
      <c r="N36" s="7">
        <v>4</v>
      </c>
      <c r="O36" s="7">
        <v>1</v>
      </c>
      <c r="P36" s="7">
        <v>1</v>
      </c>
      <c r="Q36" s="7">
        <v>1</v>
      </c>
      <c r="R36" s="7">
        <v>1</v>
      </c>
      <c r="S36" s="7">
        <v>1</v>
      </c>
    </row>
    <row r="37" spans="1:19" ht="15" customHeight="1">
      <c r="A37" s="7">
        <v>35</v>
      </c>
      <c r="B37" s="15" t="s">
        <v>126</v>
      </c>
      <c r="C37" s="8" t="s">
        <v>262</v>
      </c>
      <c r="D37" s="7" t="s">
        <v>127</v>
      </c>
      <c r="E37" s="18">
        <v>1580015716</v>
      </c>
      <c r="F37" s="28">
        <v>43856.218935185185</v>
      </c>
      <c r="G37" s="7">
        <v>1</v>
      </c>
      <c r="H37" s="7">
        <v>812</v>
      </c>
      <c r="I37" s="7">
        <v>1</v>
      </c>
      <c r="J37" s="7">
        <v>0</v>
      </c>
      <c r="K37" s="7">
        <v>2</v>
      </c>
      <c r="L37" s="7">
        <v>1</v>
      </c>
      <c r="M37" s="7">
        <v>2</v>
      </c>
      <c r="N37" s="7">
        <v>2</v>
      </c>
      <c r="O37" s="7">
        <v>0</v>
      </c>
      <c r="P37" s="7">
        <v>1</v>
      </c>
      <c r="Q37" s="7">
        <v>1</v>
      </c>
      <c r="R37" s="7">
        <v>1</v>
      </c>
      <c r="S37" s="7">
        <v>4</v>
      </c>
    </row>
    <row r="38" spans="1:19" ht="15" customHeight="1">
      <c r="A38" s="7">
        <v>36</v>
      </c>
      <c r="B38" s="15" t="s">
        <v>128</v>
      </c>
      <c r="C38" s="8" t="s">
        <v>263</v>
      </c>
      <c r="D38" s="7" t="s">
        <v>129</v>
      </c>
      <c r="E38" s="18">
        <v>1580099020</v>
      </c>
      <c r="F38" s="28">
        <v>43857.183101851857</v>
      </c>
      <c r="G38" s="7">
        <v>1</v>
      </c>
      <c r="H38" s="7">
        <v>656</v>
      </c>
      <c r="I38" s="7">
        <v>2</v>
      </c>
      <c r="J38" s="7">
        <v>0</v>
      </c>
      <c r="K38" s="7">
        <v>2</v>
      </c>
      <c r="L38" s="7">
        <v>1</v>
      </c>
      <c r="M38" s="7">
        <v>2</v>
      </c>
      <c r="N38" s="7">
        <v>2</v>
      </c>
      <c r="O38" s="7">
        <v>0</v>
      </c>
      <c r="P38" s="7">
        <v>1</v>
      </c>
      <c r="Q38" s="7">
        <v>1</v>
      </c>
      <c r="R38" s="7">
        <v>1</v>
      </c>
      <c r="S38" s="7">
        <v>4</v>
      </c>
    </row>
    <row r="39" spans="1:19" ht="15" customHeight="1">
      <c r="A39" s="7">
        <v>37</v>
      </c>
      <c r="B39" s="15" t="s">
        <v>130</v>
      </c>
      <c r="C39" s="8" t="s">
        <v>264</v>
      </c>
      <c r="D39" s="7" t="s">
        <v>129</v>
      </c>
      <c r="E39" s="18">
        <v>1580128106</v>
      </c>
      <c r="F39" s="28">
        <v>43857.519745370373</v>
      </c>
      <c r="G39" s="7">
        <v>2</v>
      </c>
      <c r="H39" s="7">
        <v>1112</v>
      </c>
      <c r="I39" s="7">
        <v>364</v>
      </c>
      <c r="J39" s="20"/>
      <c r="K39" s="7">
        <v>3</v>
      </c>
      <c r="L39" s="7">
        <v>1</v>
      </c>
      <c r="M39" s="7">
        <v>1</v>
      </c>
      <c r="N39" s="7">
        <v>10</v>
      </c>
      <c r="O39" s="7">
        <v>3</v>
      </c>
      <c r="P39" s="7">
        <v>0</v>
      </c>
      <c r="Q39" s="7">
        <v>1</v>
      </c>
      <c r="R39" s="7">
        <v>1</v>
      </c>
      <c r="S39" s="7">
        <v>2</v>
      </c>
    </row>
    <row r="40" spans="1:19" ht="15" customHeight="1">
      <c r="A40" s="7">
        <v>38</v>
      </c>
      <c r="B40" s="15" t="s">
        <v>131</v>
      </c>
      <c r="C40" s="8" t="s">
        <v>265</v>
      </c>
      <c r="D40" s="7" t="s">
        <v>132</v>
      </c>
      <c r="E40" s="18">
        <v>1580181623</v>
      </c>
      <c r="F40" s="28">
        <v>43858.139155092591</v>
      </c>
      <c r="G40" s="7">
        <v>1</v>
      </c>
      <c r="H40" s="7">
        <v>618</v>
      </c>
      <c r="I40" s="7">
        <v>5</v>
      </c>
      <c r="J40" s="7">
        <v>4</v>
      </c>
      <c r="K40" s="7">
        <v>3</v>
      </c>
      <c r="L40" s="7">
        <v>1</v>
      </c>
      <c r="M40" s="7">
        <v>2</v>
      </c>
      <c r="N40" s="7">
        <v>2</v>
      </c>
      <c r="O40" s="7">
        <v>0</v>
      </c>
      <c r="P40" s="7">
        <v>1</v>
      </c>
      <c r="Q40" s="7">
        <v>1</v>
      </c>
      <c r="R40" s="7">
        <v>1</v>
      </c>
      <c r="S40" s="7">
        <v>4</v>
      </c>
    </row>
    <row r="41" spans="1:19" ht="15" customHeight="1">
      <c r="A41" s="7">
        <v>39</v>
      </c>
      <c r="B41" s="15" t="s">
        <v>133</v>
      </c>
      <c r="C41" s="8" t="s">
        <v>266</v>
      </c>
      <c r="D41" s="7" t="s">
        <v>132</v>
      </c>
      <c r="E41" s="18">
        <v>1580210418</v>
      </c>
      <c r="F41" s="28">
        <v>43858.472430555557</v>
      </c>
      <c r="G41" s="7">
        <v>2</v>
      </c>
      <c r="H41" s="7">
        <v>1297</v>
      </c>
      <c r="I41" s="7">
        <v>2</v>
      </c>
      <c r="J41" s="7">
        <v>0</v>
      </c>
      <c r="K41" s="7">
        <v>2</v>
      </c>
      <c r="L41" s="7">
        <v>1</v>
      </c>
      <c r="M41" s="7">
        <v>2</v>
      </c>
      <c r="N41" s="7">
        <v>1</v>
      </c>
      <c r="O41" s="7">
        <v>0</v>
      </c>
      <c r="P41" s="7">
        <v>0</v>
      </c>
      <c r="Q41" s="7">
        <v>1</v>
      </c>
      <c r="R41" s="7">
        <v>1</v>
      </c>
      <c r="S41" s="7">
        <v>1</v>
      </c>
    </row>
    <row r="42" spans="1:19" ht="15" customHeight="1">
      <c r="A42" s="7">
        <v>40</v>
      </c>
      <c r="B42" s="15" t="s">
        <v>134</v>
      </c>
      <c r="C42" s="8" t="s">
        <v>267</v>
      </c>
      <c r="D42" s="7" t="s">
        <v>132</v>
      </c>
      <c r="E42" s="18">
        <v>1580220006</v>
      </c>
      <c r="F42" s="28">
        <v>43858.583402777775</v>
      </c>
      <c r="G42" s="7">
        <v>2</v>
      </c>
      <c r="H42" s="7">
        <v>2475</v>
      </c>
      <c r="I42" s="7">
        <v>10</v>
      </c>
      <c r="J42" s="7">
        <v>0</v>
      </c>
      <c r="K42" s="7">
        <v>2</v>
      </c>
      <c r="L42" s="7">
        <v>1</v>
      </c>
      <c r="M42" s="7">
        <v>2</v>
      </c>
      <c r="N42" s="7">
        <v>0</v>
      </c>
      <c r="O42" s="7">
        <v>0</v>
      </c>
      <c r="P42" s="7">
        <v>0</v>
      </c>
      <c r="Q42" s="7">
        <v>1</v>
      </c>
      <c r="R42" s="7">
        <v>1</v>
      </c>
      <c r="S42" s="7">
        <v>1</v>
      </c>
    </row>
    <row r="43" spans="1:19" ht="15" customHeight="1">
      <c r="A43" s="7">
        <v>41</v>
      </c>
      <c r="B43" s="15" t="s">
        <v>135</v>
      </c>
      <c r="C43" s="8" t="s">
        <v>268</v>
      </c>
      <c r="D43" s="7" t="s">
        <v>136</v>
      </c>
      <c r="E43" s="18">
        <v>1580269168</v>
      </c>
      <c r="F43" s="28">
        <v>43859.152407407411</v>
      </c>
      <c r="G43" s="7">
        <v>1</v>
      </c>
      <c r="H43" s="7">
        <v>630</v>
      </c>
      <c r="I43" s="7">
        <v>1</v>
      </c>
      <c r="J43" s="7">
        <v>0</v>
      </c>
      <c r="K43" s="7">
        <v>2</v>
      </c>
      <c r="L43" s="7">
        <v>1</v>
      </c>
      <c r="M43" s="7">
        <v>2</v>
      </c>
      <c r="N43" s="7">
        <v>2</v>
      </c>
      <c r="O43" s="7">
        <v>0</v>
      </c>
      <c r="P43" s="7">
        <v>1</v>
      </c>
      <c r="Q43" s="7">
        <v>1</v>
      </c>
      <c r="R43" s="7">
        <v>1</v>
      </c>
      <c r="S43" s="7">
        <v>4</v>
      </c>
    </row>
    <row r="44" spans="1:19" ht="15" customHeight="1">
      <c r="A44" s="7">
        <v>42</v>
      </c>
      <c r="B44" s="15" t="s">
        <v>137</v>
      </c>
      <c r="C44" s="8" t="s">
        <v>269</v>
      </c>
      <c r="D44" s="7" t="s">
        <v>136</v>
      </c>
      <c r="E44" s="18">
        <v>1580299856</v>
      </c>
      <c r="F44" s="28">
        <v>43859.507592592592</v>
      </c>
      <c r="G44" s="7">
        <v>2</v>
      </c>
      <c r="H44" s="7">
        <v>2265</v>
      </c>
      <c r="I44" s="7">
        <v>19</v>
      </c>
      <c r="J44" s="7">
        <v>10</v>
      </c>
      <c r="K44" s="7">
        <v>3</v>
      </c>
      <c r="L44" s="7">
        <v>1</v>
      </c>
      <c r="M44" s="7">
        <v>2</v>
      </c>
      <c r="N44" s="21">
        <v>4</v>
      </c>
      <c r="O44" s="7">
        <v>1</v>
      </c>
      <c r="P44" s="7">
        <v>0</v>
      </c>
      <c r="Q44" s="7">
        <v>1</v>
      </c>
      <c r="R44" s="7">
        <v>1</v>
      </c>
      <c r="S44" s="7">
        <v>1</v>
      </c>
    </row>
    <row r="45" spans="1:19" ht="15" customHeight="1">
      <c r="A45" s="7">
        <v>43</v>
      </c>
      <c r="B45" s="15" t="s">
        <v>138</v>
      </c>
      <c r="C45" s="8" t="s">
        <v>270</v>
      </c>
      <c r="D45" s="7" t="s">
        <v>139</v>
      </c>
      <c r="E45" s="18">
        <v>1580358005</v>
      </c>
      <c r="F45" s="28">
        <v>43860.180613425924</v>
      </c>
      <c r="G45" s="7">
        <v>1</v>
      </c>
      <c r="H45" s="7">
        <v>660</v>
      </c>
      <c r="I45" s="7">
        <v>3</v>
      </c>
      <c r="J45" s="7">
        <v>0</v>
      </c>
      <c r="K45" s="7">
        <v>2</v>
      </c>
      <c r="L45" s="7">
        <v>1</v>
      </c>
      <c r="M45" s="7">
        <v>2</v>
      </c>
      <c r="N45" s="7">
        <v>2</v>
      </c>
      <c r="O45" s="7">
        <v>0</v>
      </c>
      <c r="P45" s="7">
        <v>1</v>
      </c>
      <c r="Q45" s="7">
        <v>1</v>
      </c>
      <c r="R45" s="7">
        <v>1</v>
      </c>
      <c r="S45" s="7">
        <v>4</v>
      </c>
    </row>
    <row r="46" spans="1:19" ht="15" customHeight="1">
      <c r="A46" s="7">
        <v>44</v>
      </c>
      <c r="B46" s="15" t="s">
        <v>140</v>
      </c>
      <c r="C46" s="8" t="s">
        <v>271</v>
      </c>
      <c r="D46" s="7" t="s">
        <v>139</v>
      </c>
      <c r="E46" s="18">
        <v>1580384646</v>
      </c>
      <c r="F46" s="28">
        <v>43860.488958333328</v>
      </c>
      <c r="G46" s="7">
        <v>2</v>
      </c>
      <c r="H46" s="7">
        <v>1606</v>
      </c>
      <c r="I46" s="7">
        <v>4</v>
      </c>
      <c r="J46" s="7">
        <v>0</v>
      </c>
      <c r="K46" s="7">
        <v>2</v>
      </c>
      <c r="L46" s="7">
        <v>1</v>
      </c>
      <c r="M46" s="7">
        <v>2</v>
      </c>
      <c r="N46" s="7">
        <v>0</v>
      </c>
      <c r="O46" s="7">
        <v>0</v>
      </c>
      <c r="P46" s="7">
        <v>0</v>
      </c>
      <c r="Q46" s="7">
        <v>1</v>
      </c>
      <c r="R46" s="7">
        <v>1</v>
      </c>
      <c r="S46" s="7">
        <v>1</v>
      </c>
    </row>
    <row r="47" spans="1:19" ht="15" customHeight="1">
      <c r="A47" s="7">
        <v>45</v>
      </c>
      <c r="B47" s="15" t="s">
        <v>141</v>
      </c>
      <c r="C47" s="8" t="s">
        <v>272</v>
      </c>
      <c r="D47" s="7" t="s">
        <v>142</v>
      </c>
      <c r="E47" s="18">
        <v>1580410701</v>
      </c>
      <c r="F47" s="28">
        <v>43860.790520833332</v>
      </c>
      <c r="G47" s="7">
        <v>1</v>
      </c>
      <c r="H47" s="7">
        <v>2835</v>
      </c>
      <c r="I47" s="7">
        <v>810</v>
      </c>
      <c r="J47" s="7"/>
      <c r="K47" s="7">
        <v>3</v>
      </c>
      <c r="L47" s="7">
        <v>1</v>
      </c>
      <c r="M47" s="7">
        <v>1</v>
      </c>
      <c r="N47" s="7">
        <v>8</v>
      </c>
      <c r="O47" s="7">
        <v>3</v>
      </c>
      <c r="P47" s="7">
        <v>0</v>
      </c>
      <c r="Q47" s="7">
        <v>1</v>
      </c>
      <c r="R47" s="7">
        <v>1</v>
      </c>
      <c r="S47" s="7">
        <v>2</v>
      </c>
    </row>
    <row r="48" spans="1:19" ht="15" customHeight="1">
      <c r="A48" s="7">
        <v>46</v>
      </c>
      <c r="B48" s="15" t="s">
        <v>143</v>
      </c>
      <c r="C48" s="8" t="s">
        <v>273</v>
      </c>
      <c r="D48" s="7" t="s">
        <v>142</v>
      </c>
      <c r="E48" s="18">
        <v>1580455221</v>
      </c>
      <c r="F48" s="28">
        <v>43861.305798611109</v>
      </c>
      <c r="G48" s="7">
        <v>0</v>
      </c>
      <c r="H48" s="7">
        <v>605</v>
      </c>
      <c r="I48" s="7">
        <v>2</v>
      </c>
      <c r="J48" s="7">
        <v>0</v>
      </c>
      <c r="K48" s="7">
        <v>2</v>
      </c>
      <c r="L48" s="7">
        <v>1</v>
      </c>
      <c r="M48" s="7">
        <v>0</v>
      </c>
      <c r="N48" s="7">
        <v>2</v>
      </c>
      <c r="O48" s="7">
        <v>0</v>
      </c>
      <c r="P48" s="7">
        <v>1</v>
      </c>
      <c r="Q48" s="7">
        <v>1</v>
      </c>
      <c r="R48" s="7">
        <v>1</v>
      </c>
      <c r="S48" s="7">
        <v>4</v>
      </c>
    </row>
    <row r="49" spans="1:19" ht="15" customHeight="1">
      <c r="A49" s="7">
        <v>47</v>
      </c>
      <c r="B49" s="15" t="s">
        <v>144</v>
      </c>
      <c r="C49" s="8" t="s">
        <v>274</v>
      </c>
      <c r="D49" s="7" t="s">
        <v>142</v>
      </c>
      <c r="E49" s="18">
        <v>1580481374</v>
      </c>
      <c r="F49" s="28">
        <v>43861.608495370368</v>
      </c>
      <c r="G49" s="7">
        <v>2</v>
      </c>
      <c r="H49" s="7">
        <v>2411</v>
      </c>
      <c r="I49" s="7">
        <v>28</v>
      </c>
      <c r="J49" s="7">
        <v>0</v>
      </c>
      <c r="K49" s="7">
        <v>2</v>
      </c>
      <c r="L49" s="7">
        <v>2</v>
      </c>
      <c r="M49" s="7">
        <v>2</v>
      </c>
      <c r="N49" s="7">
        <v>2</v>
      </c>
      <c r="O49" s="7">
        <v>0</v>
      </c>
      <c r="P49" s="7">
        <v>0</v>
      </c>
      <c r="Q49" s="7">
        <v>1</v>
      </c>
      <c r="R49" s="7">
        <v>1</v>
      </c>
      <c r="S49" s="7">
        <v>1</v>
      </c>
    </row>
    <row r="50" spans="1:19" ht="15" customHeight="1">
      <c r="A50" s="7">
        <v>48</v>
      </c>
      <c r="B50" s="15" t="s">
        <v>145</v>
      </c>
      <c r="C50" s="8" t="s">
        <v>275</v>
      </c>
      <c r="D50" s="7" t="s">
        <v>146</v>
      </c>
      <c r="E50" s="18">
        <v>1580529593</v>
      </c>
      <c r="F50" s="28">
        <v>43862.166585648149</v>
      </c>
      <c r="G50" s="7">
        <v>1</v>
      </c>
      <c r="H50" s="7">
        <v>639</v>
      </c>
      <c r="I50" s="7">
        <v>4</v>
      </c>
      <c r="J50" s="7">
        <v>0</v>
      </c>
      <c r="K50" s="7">
        <v>2</v>
      </c>
      <c r="L50" s="7">
        <v>1</v>
      </c>
      <c r="M50" s="7">
        <v>2</v>
      </c>
      <c r="N50" s="7">
        <v>2</v>
      </c>
      <c r="O50" s="7">
        <v>0</v>
      </c>
      <c r="P50" s="7">
        <v>1</v>
      </c>
      <c r="Q50" s="7">
        <v>1</v>
      </c>
      <c r="R50" s="7">
        <v>1</v>
      </c>
      <c r="S50" s="7">
        <v>4</v>
      </c>
    </row>
    <row r="51" spans="1:19" ht="15" customHeight="1">
      <c r="A51" s="7">
        <v>49</v>
      </c>
      <c r="B51" s="15" t="s">
        <v>148</v>
      </c>
      <c r="C51" s="8" t="s">
        <v>276</v>
      </c>
      <c r="D51" s="7" t="s">
        <v>147</v>
      </c>
      <c r="E51" s="18">
        <v>1580615172</v>
      </c>
      <c r="F51" s="28">
        <v>43863.157083333332</v>
      </c>
      <c r="G51" s="7">
        <v>1</v>
      </c>
      <c r="H51" s="7">
        <v>674</v>
      </c>
      <c r="I51" s="7">
        <v>3</v>
      </c>
      <c r="J51" s="7">
        <v>0</v>
      </c>
      <c r="K51" s="7">
        <v>2</v>
      </c>
      <c r="L51" s="7">
        <v>1</v>
      </c>
      <c r="M51" s="7">
        <v>2</v>
      </c>
      <c r="N51" s="7">
        <v>2</v>
      </c>
      <c r="O51" s="7">
        <v>0</v>
      </c>
      <c r="P51" s="7">
        <v>1</v>
      </c>
      <c r="Q51" s="7">
        <v>1</v>
      </c>
      <c r="R51" s="7">
        <v>1</v>
      </c>
      <c r="S51" s="7">
        <v>4</v>
      </c>
    </row>
    <row r="52" spans="1:19" ht="15" customHeight="1">
      <c r="A52" s="7">
        <v>50</v>
      </c>
      <c r="B52" s="15" t="s">
        <v>149</v>
      </c>
      <c r="C52" s="8" t="s">
        <v>277</v>
      </c>
      <c r="D52" s="7" t="s">
        <v>147</v>
      </c>
      <c r="E52" s="18">
        <v>1580646900</v>
      </c>
      <c r="F52" s="28">
        <v>43863.524305555555</v>
      </c>
      <c r="G52" s="7">
        <v>2</v>
      </c>
      <c r="H52" s="7">
        <v>1582</v>
      </c>
      <c r="I52" s="7">
        <v>19</v>
      </c>
      <c r="J52" s="7">
        <v>7</v>
      </c>
      <c r="K52" s="7">
        <v>3</v>
      </c>
      <c r="L52" s="7">
        <v>1</v>
      </c>
      <c r="M52" s="7">
        <v>2</v>
      </c>
      <c r="N52" s="7">
        <v>3</v>
      </c>
      <c r="O52" s="7">
        <v>0</v>
      </c>
      <c r="P52" s="7">
        <v>0</v>
      </c>
      <c r="Q52" s="7">
        <v>1</v>
      </c>
      <c r="R52" s="7">
        <v>1</v>
      </c>
      <c r="S52" s="7">
        <v>1</v>
      </c>
    </row>
    <row r="53" spans="1:19" ht="15" customHeight="1">
      <c r="A53" s="7">
        <v>51</v>
      </c>
      <c r="B53" s="15" t="s">
        <v>150</v>
      </c>
      <c r="C53" s="8" t="s">
        <v>278</v>
      </c>
      <c r="D53" s="7" t="s">
        <v>151</v>
      </c>
      <c r="E53" s="18">
        <v>1580716170</v>
      </c>
      <c r="F53" s="28">
        <v>43864.326041666667</v>
      </c>
      <c r="G53" s="7">
        <v>0</v>
      </c>
      <c r="H53" s="7">
        <v>496</v>
      </c>
      <c r="I53" s="7">
        <v>2</v>
      </c>
      <c r="J53" s="7">
        <v>0</v>
      </c>
      <c r="K53" s="7">
        <v>2</v>
      </c>
      <c r="L53" s="7">
        <v>1</v>
      </c>
      <c r="M53" s="7">
        <v>2</v>
      </c>
      <c r="N53" s="7">
        <v>2</v>
      </c>
      <c r="O53" s="7">
        <v>0</v>
      </c>
      <c r="P53" s="7">
        <v>1</v>
      </c>
      <c r="Q53" s="7">
        <v>1</v>
      </c>
      <c r="R53" s="7">
        <v>1</v>
      </c>
      <c r="S53" s="7">
        <v>4</v>
      </c>
    </row>
    <row r="54" spans="1:19" ht="15" customHeight="1">
      <c r="A54" s="7">
        <v>52</v>
      </c>
      <c r="B54" s="15" t="s">
        <v>152</v>
      </c>
      <c r="C54" s="8" t="s">
        <v>279</v>
      </c>
      <c r="D54" s="7" t="s">
        <v>151</v>
      </c>
      <c r="E54" s="18">
        <v>1580720505</v>
      </c>
      <c r="F54" s="28">
        <v>43864.376215277778</v>
      </c>
      <c r="G54" s="7">
        <v>0</v>
      </c>
      <c r="H54" s="7">
        <v>519</v>
      </c>
      <c r="I54" s="7">
        <v>0</v>
      </c>
      <c r="J54" s="7">
        <v>0</v>
      </c>
      <c r="K54" s="7">
        <v>2</v>
      </c>
      <c r="L54" s="7">
        <v>1</v>
      </c>
      <c r="M54" s="7">
        <v>2</v>
      </c>
      <c r="N54" s="7">
        <v>1</v>
      </c>
      <c r="O54" s="7">
        <v>0</v>
      </c>
      <c r="P54" s="7">
        <v>0</v>
      </c>
      <c r="Q54" s="7">
        <v>1</v>
      </c>
      <c r="R54" s="7">
        <v>1</v>
      </c>
      <c r="S54" s="7">
        <v>1</v>
      </c>
    </row>
    <row r="55" spans="1:19" ht="15" customHeight="1">
      <c r="A55" s="7">
        <v>53</v>
      </c>
      <c r="B55" s="15" t="s">
        <v>153</v>
      </c>
      <c r="C55" s="8" t="s">
        <v>280</v>
      </c>
      <c r="D55" s="7" t="s">
        <v>151</v>
      </c>
      <c r="E55" s="18">
        <v>1580720565</v>
      </c>
      <c r="F55" s="28">
        <v>43864.376909722225</v>
      </c>
      <c r="G55" s="7">
        <v>0</v>
      </c>
      <c r="H55" s="7">
        <v>337</v>
      </c>
      <c r="I55" s="7">
        <v>0</v>
      </c>
      <c r="J55" s="7">
        <v>0</v>
      </c>
      <c r="K55" s="7">
        <v>2</v>
      </c>
      <c r="L55" s="7">
        <v>1</v>
      </c>
      <c r="M55" s="7">
        <v>2</v>
      </c>
      <c r="N55" s="7">
        <v>1</v>
      </c>
      <c r="O55" s="7">
        <v>0</v>
      </c>
      <c r="P55" s="7">
        <v>0</v>
      </c>
      <c r="Q55" s="7">
        <v>1</v>
      </c>
      <c r="R55" s="7">
        <v>1</v>
      </c>
      <c r="S55" s="7">
        <v>1</v>
      </c>
    </row>
    <row r="56" spans="1:19" ht="15" customHeight="1">
      <c r="A56" s="7">
        <v>54</v>
      </c>
      <c r="B56" s="15" t="s">
        <v>154</v>
      </c>
      <c r="C56" s="8" t="s">
        <v>281</v>
      </c>
      <c r="D56" s="7" t="s">
        <v>151</v>
      </c>
      <c r="E56" s="18">
        <v>1580720628</v>
      </c>
      <c r="F56" s="28">
        <v>43864.377638888887</v>
      </c>
      <c r="G56" s="7">
        <v>0</v>
      </c>
      <c r="H56" s="7">
        <v>826</v>
      </c>
      <c r="I56" s="7">
        <v>3</v>
      </c>
      <c r="J56" s="7">
        <v>0</v>
      </c>
      <c r="K56" s="7">
        <v>2</v>
      </c>
      <c r="L56" s="7">
        <v>1</v>
      </c>
      <c r="M56" s="7">
        <v>2</v>
      </c>
      <c r="N56" s="7">
        <v>1</v>
      </c>
      <c r="O56" s="7">
        <v>0</v>
      </c>
      <c r="P56" s="7">
        <v>0</v>
      </c>
      <c r="Q56" s="7">
        <v>1</v>
      </c>
      <c r="R56" s="7">
        <v>1</v>
      </c>
      <c r="S56" s="7">
        <v>1</v>
      </c>
    </row>
    <row r="57" spans="1:19" ht="15" customHeight="1">
      <c r="A57" s="7">
        <v>55</v>
      </c>
      <c r="B57" s="15" t="s">
        <v>158</v>
      </c>
      <c r="C57" s="8" t="s">
        <v>282</v>
      </c>
      <c r="D57" s="7" t="s">
        <v>151</v>
      </c>
      <c r="E57" s="18">
        <v>1580720699</v>
      </c>
      <c r="F57" s="28">
        <v>43864.378460648149</v>
      </c>
      <c r="G57" s="7">
        <v>0</v>
      </c>
      <c r="H57" s="7">
        <v>392</v>
      </c>
      <c r="I57" s="7">
        <v>0</v>
      </c>
      <c r="J57" s="7">
        <v>0</v>
      </c>
      <c r="K57" s="7">
        <v>2</v>
      </c>
      <c r="L57" s="7">
        <v>1</v>
      </c>
      <c r="M57" s="7">
        <v>2</v>
      </c>
      <c r="N57" s="7">
        <v>1</v>
      </c>
      <c r="O57" s="7">
        <v>0</v>
      </c>
      <c r="P57" s="7">
        <v>0</v>
      </c>
      <c r="Q57" s="7">
        <v>1</v>
      </c>
      <c r="R57" s="7">
        <v>1</v>
      </c>
      <c r="S57" s="7">
        <v>1</v>
      </c>
    </row>
    <row r="58" spans="1:19" ht="15" customHeight="1">
      <c r="A58" s="7">
        <v>56</v>
      </c>
      <c r="B58" s="15" t="s">
        <v>159</v>
      </c>
      <c r="C58" s="8" t="s">
        <v>283</v>
      </c>
      <c r="D58" s="7" t="s">
        <v>151</v>
      </c>
      <c r="E58" s="18">
        <v>1580720758</v>
      </c>
      <c r="F58" s="28">
        <v>43864.379143518519</v>
      </c>
      <c r="G58" s="7">
        <v>0</v>
      </c>
      <c r="H58" s="7">
        <v>683</v>
      </c>
      <c r="I58" s="7">
        <v>1</v>
      </c>
      <c r="J58" s="7">
        <v>0</v>
      </c>
      <c r="K58" s="7">
        <v>2</v>
      </c>
      <c r="L58" s="7">
        <v>1</v>
      </c>
      <c r="M58" s="7">
        <v>2</v>
      </c>
      <c r="N58" s="7">
        <v>1</v>
      </c>
      <c r="O58" s="7">
        <v>0</v>
      </c>
      <c r="P58" s="7">
        <v>0</v>
      </c>
      <c r="Q58" s="7">
        <v>1</v>
      </c>
      <c r="R58" s="7">
        <v>1</v>
      </c>
      <c r="S58" s="7">
        <v>1</v>
      </c>
    </row>
    <row r="59" spans="1:19" ht="15" customHeight="1">
      <c r="A59" s="7">
        <v>57</v>
      </c>
      <c r="B59" s="15" t="s">
        <v>160</v>
      </c>
      <c r="C59" s="8" t="s">
        <v>284</v>
      </c>
      <c r="D59" s="7" t="s">
        <v>151</v>
      </c>
      <c r="E59" s="18">
        <v>1580720847</v>
      </c>
      <c r="F59" s="28">
        <v>43864.380173611113</v>
      </c>
      <c r="G59" s="7">
        <v>0</v>
      </c>
      <c r="H59" s="7">
        <v>368</v>
      </c>
      <c r="I59" s="7">
        <v>0</v>
      </c>
      <c r="J59" s="7">
        <v>0</v>
      </c>
      <c r="K59" s="7">
        <v>2</v>
      </c>
      <c r="L59" s="7">
        <v>1</v>
      </c>
      <c r="M59" s="7">
        <v>2</v>
      </c>
      <c r="N59" s="7">
        <v>1</v>
      </c>
      <c r="O59" s="7">
        <v>0</v>
      </c>
      <c r="P59" s="7">
        <v>0</v>
      </c>
      <c r="Q59" s="7">
        <v>1</v>
      </c>
      <c r="R59" s="7">
        <v>1</v>
      </c>
      <c r="S59" s="7">
        <v>1</v>
      </c>
    </row>
    <row r="60" spans="1:19" ht="15" customHeight="1">
      <c r="A60" s="7">
        <v>58</v>
      </c>
      <c r="B60" s="15" t="s">
        <v>161</v>
      </c>
      <c r="C60" s="8" t="s">
        <v>285</v>
      </c>
      <c r="D60" s="7" t="s">
        <v>151</v>
      </c>
      <c r="E60" s="18">
        <v>1580720894</v>
      </c>
      <c r="F60" s="28">
        <v>43864.38071759259</v>
      </c>
      <c r="G60" s="7">
        <v>0</v>
      </c>
      <c r="H60" s="7">
        <v>326</v>
      </c>
      <c r="I60" s="7">
        <v>0</v>
      </c>
      <c r="J60" s="7">
        <v>0</v>
      </c>
      <c r="K60" s="7">
        <v>2</v>
      </c>
      <c r="L60" s="7">
        <v>1</v>
      </c>
      <c r="M60" s="7">
        <v>2</v>
      </c>
      <c r="N60" s="7">
        <v>1</v>
      </c>
      <c r="O60" s="7">
        <v>0</v>
      </c>
      <c r="P60" s="7">
        <v>0</v>
      </c>
      <c r="Q60" s="7">
        <v>1</v>
      </c>
      <c r="R60" s="7">
        <v>1</v>
      </c>
      <c r="S60" s="7">
        <v>1</v>
      </c>
    </row>
    <row r="61" spans="1:19" ht="15" customHeight="1">
      <c r="A61" s="7">
        <v>59</v>
      </c>
      <c r="B61" s="15" t="s">
        <v>162</v>
      </c>
      <c r="C61" s="8" t="s">
        <v>286</v>
      </c>
      <c r="D61" s="7" t="s">
        <v>151</v>
      </c>
      <c r="E61" s="18">
        <v>1580721098</v>
      </c>
      <c r="F61" s="28">
        <v>43864.3830787037</v>
      </c>
      <c r="G61" s="7">
        <v>0</v>
      </c>
      <c r="H61" s="7">
        <v>444</v>
      </c>
      <c r="I61" s="7">
        <v>0</v>
      </c>
      <c r="J61" s="7">
        <v>0</v>
      </c>
      <c r="K61" s="7">
        <v>2</v>
      </c>
      <c r="L61" s="7">
        <v>1</v>
      </c>
      <c r="M61" s="7">
        <v>2</v>
      </c>
      <c r="N61" s="7">
        <v>1</v>
      </c>
      <c r="O61" s="7">
        <v>0</v>
      </c>
      <c r="P61" s="7">
        <v>0</v>
      </c>
      <c r="Q61" s="7">
        <v>1</v>
      </c>
      <c r="R61" s="7">
        <v>1</v>
      </c>
      <c r="S61" s="7">
        <v>1</v>
      </c>
    </row>
    <row r="62" spans="1:19" ht="15" customHeight="1">
      <c r="A62" s="7">
        <v>60</v>
      </c>
      <c r="B62" s="15" t="s">
        <v>163</v>
      </c>
      <c r="C62" s="8" t="s">
        <v>287</v>
      </c>
      <c r="D62" s="7" t="s">
        <v>151</v>
      </c>
      <c r="E62" s="18">
        <v>1580746872</v>
      </c>
      <c r="F62" s="28">
        <v>43864.681388888886</v>
      </c>
      <c r="G62" s="7">
        <v>1</v>
      </c>
      <c r="H62" s="7">
        <v>785</v>
      </c>
      <c r="I62" s="7">
        <v>240</v>
      </c>
      <c r="J62" s="7"/>
      <c r="K62" s="7">
        <v>3</v>
      </c>
      <c r="L62" s="7">
        <v>1</v>
      </c>
      <c r="M62" s="7">
        <v>1</v>
      </c>
      <c r="N62" s="7">
        <v>7</v>
      </c>
      <c r="O62" s="7">
        <v>4</v>
      </c>
      <c r="P62" s="7">
        <v>0</v>
      </c>
      <c r="Q62" s="7">
        <v>1</v>
      </c>
      <c r="R62" s="7">
        <v>1</v>
      </c>
      <c r="S62" s="7">
        <v>2</v>
      </c>
    </row>
    <row r="63" spans="1:19" ht="15" customHeight="1">
      <c r="A63" s="7">
        <v>61</v>
      </c>
      <c r="B63" s="15" t="s">
        <v>164</v>
      </c>
      <c r="C63" s="8" t="s">
        <v>288</v>
      </c>
      <c r="D63" s="7" t="s">
        <v>155</v>
      </c>
      <c r="E63" s="18">
        <v>1580796053</v>
      </c>
      <c r="F63" s="28">
        <v>43865.250613425931</v>
      </c>
      <c r="G63" s="7">
        <v>0</v>
      </c>
      <c r="H63" s="7">
        <v>551</v>
      </c>
      <c r="I63" s="7">
        <v>5</v>
      </c>
      <c r="J63" s="7">
        <v>0</v>
      </c>
      <c r="K63" s="7">
        <v>2</v>
      </c>
      <c r="L63" s="7">
        <v>1</v>
      </c>
      <c r="M63" s="7">
        <v>2</v>
      </c>
      <c r="N63" s="7">
        <v>2</v>
      </c>
      <c r="O63" s="7">
        <v>0</v>
      </c>
      <c r="P63" s="7">
        <v>1</v>
      </c>
      <c r="Q63" s="7">
        <v>1</v>
      </c>
      <c r="R63" s="7">
        <v>1</v>
      </c>
      <c r="S63" s="7">
        <v>4</v>
      </c>
    </row>
    <row r="64" spans="1:19" ht="15" customHeight="1">
      <c r="A64" s="7">
        <v>62</v>
      </c>
      <c r="B64" s="15" t="s">
        <v>165</v>
      </c>
      <c r="C64" s="8" t="s">
        <v>289</v>
      </c>
      <c r="D64" s="7" t="s">
        <v>155</v>
      </c>
      <c r="E64" s="18">
        <v>1580817506</v>
      </c>
      <c r="F64" s="28">
        <v>43865.498912037037</v>
      </c>
      <c r="G64" s="7">
        <v>2</v>
      </c>
      <c r="H64" s="7">
        <v>1021</v>
      </c>
      <c r="I64" s="7">
        <v>0</v>
      </c>
      <c r="J64" s="7">
        <v>0</v>
      </c>
      <c r="K64" s="7">
        <v>2</v>
      </c>
      <c r="L64" s="7">
        <v>1</v>
      </c>
      <c r="M64" s="7">
        <v>2</v>
      </c>
      <c r="N64" s="7">
        <v>0</v>
      </c>
      <c r="O64" s="7">
        <v>0</v>
      </c>
      <c r="P64" s="7">
        <v>0</v>
      </c>
      <c r="Q64" s="7">
        <v>1</v>
      </c>
      <c r="R64" s="7">
        <v>1</v>
      </c>
      <c r="S64" s="7">
        <v>1</v>
      </c>
    </row>
    <row r="65" spans="1:19" ht="15" customHeight="1">
      <c r="A65" s="7">
        <v>63</v>
      </c>
      <c r="B65" s="15" t="s">
        <v>166</v>
      </c>
      <c r="C65" s="8" t="s">
        <v>290</v>
      </c>
      <c r="D65" s="7" t="s">
        <v>155</v>
      </c>
      <c r="E65" s="18">
        <v>1580823297</v>
      </c>
      <c r="F65" s="28">
        <v>43865.565937499996</v>
      </c>
      <c r="G65" s="7">
        <v>2</v>
      </c>
      <c r="H65" s="7">
        <v>1725</v>
      </c>
      <c r="I65" s="7">
        <v>5</v>
      </c>
      <c r="J65" s="7">
        <v>0</v>
      </c>
      <c r="K65" s="7">
        <v>2</v>
      </c>
      <c r="L65" s="7">
        <v>1</v>
      </c>
      <c r="M65" s="7">
        <v>2</v>
      </c>
      <c r="N65" s="7">
        <v>0</v>
      </c>
      <c r="O65" s="7">
        <v>0</v>
      </c>
      <c r="P65" s="7">
        <v>0</v>
      </c>
      <c r="Q65" s="7">
        <v>1</v>
      </c>
      <c r="R65" s="7">
        <v>1</v>
      </c>
      <c r="S65" s="7">
        <v>1</v>
      </c>
    </row>
    <row r="66" spans="1:19" ht="15" customHeight="1">
      <c r="A66" s="7">
        <v>64</v>
      </c>
      <c r="B66" s="15" t="s">
        <v>167</v>
      </c>
      <c r="C66" s="8" t="s">
        <v>291</v>
      </c>
      <c r="D66" s="7" t="s">
        <v>156</v>
      </c>
      <c r="E66" s="18">
        <v>1580875114</v>
      </c>
      <c r="F66" s="28">
        <v>43866.165671296301</v>
      </c>
      <c r="G66" s="7">
        <v>1</v>
      </c>
      <c r="H66" s="7">
        <v>1098</v>
      </c>
      <c r="I66" s="7">
        <v>6</v>
      </c>
      <c r="J66" s="7">
        <v>6</v>
      </c>
      <c r="K66" s="7">
        <v>3</v>
      </c>
      <c r="L66" s="7">
        <v>1</v>
      </c>
      <c r="M66" s="7">
        <v>2</v>
      </c>
      <c r="N66" s="7">
        <v>2</v>
      </c>
      <c r="O66" s="7">
        <v>0</v>
      </c>
      <c r="P66" s="7">
        <v>1</v>
      </c>
      <c r="Q66" s="7">
        <v>1</v>
      </c>
      <c r="R66" s="7">
        <v>1</v>
      </c>
      <c r="S66" s="7">
        <v>4</v>
      </c>
    </row>
    <row r="67" spans="1:19" ht="15" customHeight="1">
      <c r="A67" s="7">
        <v>65</v>
      </c>
      <c r="B67" s="15" t="s">
        <v>168</v>
      </c>
      <c r="C67" s="8" t="s">
        <v>292</v>
      </c>
      <c r="D67" s="7" t="s">
        <v>156</v>
      </c>
      <c r="E67" s="18">
        <v>1580898701</v>
      </c>
      <c r="F67" s="28">
        <v>43866.438668981486</v>
      </c>
      <c r="G67" s="7">
        <v>2</v>
      </c>
      <c r="H67" s="7">
        <v>1047</v>
      </c>
      <c r="I67" s="7">
        <v>5</v>
      </c>
      <c r="J67" s="7">
        <v>0</v>
      </c>
      <c r="K67" s="7">
        <v>2</v>
      </c>
      <c r="L67" s="7">
        <v>1</v>
      </c>
      <c r="M67" s="7">
        <v>2</v>
      </c>
      <c r="N67" s="7">
        <v>3</v>
      </c>
      <c r="O67" s="7">
        <v>0</v>
      </c>
      <c r="P67" s="7">
        <v>0</v>
      </c>
      <c r="Q67" s="7">
        <v>1</v>
      </c>
      <c r="R67" s="7">
        <v>1</v>
      </c>
      <c r="S67" s="7">
        <v>1</v>
      </c>
    </row>
    <row r="68" spans="1:19" ht="15" customHeight="1">
      <c r="A68" s="7">
        <v>66</v>
      </c>
      <c r="B68" s="15" t="s">
        <v>169</v>
      </c>
      <c r="C68" s="8" t="s">
        <v>293</v>
      </c>
      <c r="D68" s="7" t="s">
        <v>156</v>
      </c>
      <c r="E68" s="18">
        <v>1580903008</v>
      </c>
      <c r="F68" s="28">
        <v>43866.488518518519</v>
      </c>
      <c r="G68" s="7">
        <v>2</v>
      </c>
      <c r="H68" s="7">
        <v>536</v>
      </c>
      <c r="I68" s="7">
        <v>1</v>
      </c>
      <c r="J68" s="7">
        <v>0</v>
      </c>
      <c r="K68" s="7">
        <v>2</v>
      </c>
      <c r="L68" s="7">
        <v>1</v>
      </c>
      <c r="M68" s="7">
        <v>2</v>
      </c>
      <c r="N68" s="7">
        <v>3</v>
      </c>
      <c r="O68" s="7">
        <v>0</v>
      </c>
      <c r="P68" s="7">
        <v>0</v>
      </c>
      <c r="Q68" s="7">
        <v>1</v>
      </c>
      <c r="R68" s="7">
        <v>1</v>
      </c>
      <c r="S68" s="7">
        <v>1</v>
      </c>
    </row>
    <row r="69" spans="1:19" ht="15" customHeight="1">
      <c r="A69" s="7">
        <v>67</v>
      </c>
      <c r="B69" s="15" t="s">
        <v>170</v>
      </c>
      <c r="C69" s="8" t="s">
        <v>294</v>
      </c>
      <c r="D69" s="7" t="s">
        <v>156</v>
      </c>
      <c r="E69" s="18">
        <v>1580910083</v>
      </c>
      <c r="F69" s="28">
        <v>43866.570405092592</v>
      </c>
      <c r="G69" s="7">
        <v>2</v>
      </c>
      <c r="H69" s="7">
        <v>1361</v>
      </c>
      <c r="I69" s="7">
        <v>12</v>
      </c>
      <c r="J69" s="7">
        <v>0</v>
      </c>
      <c r="K69" s="7">
        <v>2</v>
      </c>
      <c r="L69" s="7">
        <v>1</v>
      </c>
      <c r="M69" s="7">
        <v>2</v>
      </c>
      <c r="N69" s="7">
        <v>3</v>
      </c>
      <c r="O69" s="7">
        <v>1</v>
      </c>
      <c r="P69" s="7">
        <v>1</v>
      </c>
      <c r="Q69" s="7">
        <v>1</v>
      </c>
      <c r="R69" s="7">
        <v>1</v>
      </c>
      <c r="S69" s="7">
        <v>4</v>
      </c>
    </row>
    <row r="70" spans="1:19" ht="15" customHeight="1">
      <c r="A70" s="7">
        <v>68</v>
      </c>
      <c r="B70" s="15" t="s">
        <v>171</v>
      </c>
      <c r="C70" s="8" t="s">
        <v>295</v>
      </c>
      <c r="D70" s="7" t="s">
        <v>157</v>
      </c>
      <c r="E70" s="18">
        <v>1580960441</v>
      </c>
      <c r="F70" s="28">
        <v>43867.15325231482</v>
      </c>
      <c r="G70" s="7">
        <v>1</v>
      </c>
      <c r="H70" s="7">
        <v>1062</v>
      </c>
      <c r="I70" s="7">
        <v>7</v>
      </c>
      <c r="J70" s="7">
        <v>4</v>
      </c>
      <c r="K70" s="7">
        <v>3</v>
      </c>
      <c r="L70" s="7">
        <v>1</v>
      </c>
      <c r="M70" s="7">
        <v>2</v>
      </c>
      <c r="N70" s="7">
        <v>2</v>
      </c>
      <c r="O70" s="7">
        <v>0</v>
      </c>
      <c r="P70" s="7">
        <v>1</v>
      </c>
      <c r="Q70" s="7">
        <v>1</v>
      </c>
      <c r="R70" s="7">
        <v>1</v>
      </c>
      <c r="S70" s="7">
        <v>4</v>
      </c>
    </row>
    <row r="71" spans="1:19" ht="15" customHeight="1">
      <c r="A71" s="7">
        <v>69</v>
      </c>
      <c r="B71" s="15" t="s">
        <v>172</v>
      </c>
      <c r="C71" s="8" t="s">
        <v>296</v>
      </c>
      <c r="D71" s="7" t="s">
        <v>157</v>
      </c>
      <c r="E71" s="18">
        <v>1580999288</v>
      </c>
      <c r="F71" s="28">
        <v>43867.602870370371</v>
      </c>
      <c r="G71" s="7">
        <v>2</v>
      </c>
      <c r="H71" s="7">
        <v>1974</v>
      </c>
      <c r="I71" s="7">
        <v>449</v>
      </c>
      <c r="J71" s="7"/>
      <c r="K71" s="7">
        <v>3</v>
      </c>
      <c r="L71" s="7">
        <v>1</v>
      </c>
      <c r="M71" s="7">
        <v>1</v>
      </c>
      <c r="N71" s="7">
        <v>7</v>
      </c>
      <c r="O71" s="7">
        <v>3</v>
      </c>
      <c r="P71" s="7">
        <v>0</v>
      </c>
      <c r="Q71" s="7">
        <v>1</v>
      </c>
      <c r="R71" s="7">
        <v>1</v>
      </c>
      <c r="S71" s="7">
        <v>2</v>
      </c>
    </row>
    <row r="72" spans="1:19" ht="15" customHeight="1">
      <c r="A72" s="7">
        <v>70</v>
      </c>
      <c r="B72" s="15" t="s">
        <v>174</v>
      </c>
      <c r="C72" s="8" t="s">
        <v>297</v>
      </c>
      <c r="D72" s="7" t="s">
        <v>173</v>
      </c>
      <c r="E72" s="18">
        <v>1581046833</v>
      </c>
      <c r="F72" s="28">
        <v>43868.15315972222</v>
      </c>
      <c r="G72" s="7">
        <v>1</v>
      </c>
      <c r="H72" s="7">
        <v>1138</v>
      </c>
      <c r="I72" s="7">
        <v>3</v>
      </c>
      <c r="J72" s="7">
        <v>0</v>
      </c>
      <c r="K72" s="7">
        <v>2</v>
      </c>
      <c r="L72" s="7">
        <v>1</v>
      </c>
      <c r="M72" s="7">
        <v>2</v>
      </c>
      <c r="N72" s="7">
        <v>2</v>
      </c>
      <c r="O72" s="7">
        <v>0</v>
      </c>
      <c r="P72" s="7">
        <v>1</v>
      </c>
      <c r="Q72" s="7">
        <v>1</v>
      </c>
      <c r="R72" s="7">
        <v>1</v>
      </c>
      <c r="S72" s="7">
        <v>4</v>
      </c>
    </row>
    <row r="73" spans="1:19" ht="15" customHeight="1">
      <c r="A73" s="7">
        <v>71</v>
      </c>
      <c r="B73" s="15" t="s">
        <v>175</v>
      </c>
      <c r="C73" s="8" t="s">
        <v>298</v>
      </c>
      <c r="D73" s="7" t="s">
        <v>176</v>
      </c>
      <c r="E73" s="18">
        <v>1581141253</v>
      </c>
      <c r="F73" s="28">
        <v>43869.245983796296</v>
      </c>
      <c r="G73" s="7">
        <v>1</v>
      </c>
      <c r="H73" s="7">
        <v>1030</v>
      </c>
      <c r="I73" s="7">
        <v>1</v>
      </c>
      <c r="J73" s="7">
        <v>0</v>
      </c>
      <c r="K73" s="7">
        <v>2</v>
      </c>
      <c r="L73" s="7">
        <v>1</v>
      </c>
      <c r="M73" s="7">
        <v>2</v>
      </c>
      <c r="N73" s="7">
        <v>2</v>
      </c>
      <c r="O73" s="7">
        <v>0</v>
      </c>
      <c r="P73" s="7">
        <v>1</v>
      </c>
      <c r="Q73" s="7">
        <v>1</v>
      </c>
      <c r="R73" s="7">
        <v>1</v>
      </c>
      <c r="S73" s="7">
        <v>4</v>
      </c>
    </row>
    <row r="74" spans="1:19" ht="15" customHeight="1">
      <c r="A74" s="7">
        <v>72</v>
      </c>
      <c r="B74" s="15" t="s">
        <v>177</v>
      </c>
      <c r="C74" s="8" t="s">
        <v>299</v>
      </c>
      <c r="D74" s="7" t="s">
        <v>178</v>
      </c>
      <c r="E74" s="18">
        <v>1581206778</v>
      </c>
      <c r="F74" s="28">
        <v>43870.004375000004</v>
      </c>
      <c r="G74" s="7">
        <v>1</v>
      </c>
      <c r="H74" s="7">
        <v>1857</v>
      </c>
      <c r="I74" s="7">
        <v>4</v>
      </c>
      <c r="J74" s="7">
        <v>0</v>
      </c>
      <c r="K74" s="7">
        <v>2</v>
      </c>
      <c r="L74" s="7">
        <v>1</v>
      </c>
      <c r="M74" s="7">
        <v>2</v>
      </c>
      <c r="N74" s="7">
        <v>2</v>
      </c>
      <c r="O74" s="7">
        <v>0</v>
      </c>
      <c r="P74" s="7">
        <v>1</v>
      </c>
      <c r="Q74" s="7">
        <v>1</v>
      </c>
      <c r="R74" s="7">
        <v>1</v>
      </c>
      <c r="S74" s="7">
        <v>1</v>
      </c>
    </row>
    <row r="75" spans="1:19" ht="15" customHeight="1">
      <c r="A75" s="7">
        <v>73</v>
      </c>
      <c r="B75" s="15" t="s">
        <v>179</v>
      </c>
      <c r="C75" s="8" t="s">
        <v>300</v>
      </c>
      <c r="D75" s="7" t="s">
        <v>178</v>
      </c>
      <c r="E75" s="18">
        <v>1581223828</v>
      </c>
      <c r="F75" s="28">
        <v>43870.201712962968</v>
      </c>
      <c r="G75" s="7">
        <v>1</v>
      </c>
      <c r="H75" s="7">
        <v>900</v>
      </c>
      <c r="I75" s="7">
        <v>4</v>
      </c>
      <c r="J75" s="7">
        <v>2</v>
      </c>
      <c r="K75" s="7">
        <v>3</v>
      </c>
      <c r="L75" s="7">
        <v>1</v>
      </c>
      <c r="M75" s="7">
        <v>2</v>
      </c>
      <c r="N75" s="7">
        <v>2</v>
      </c>
      <c r="O75" s="7">
        <v>0</v>
      </c>
      <c r="P75" s="7">
        <v>1</v>
      </c>
      <c r="Q75" s="7">
        <v>1</v>
      </c>
      <c r="R75" s="7">
        <v>1</v>
      </c>
      <c r="S75" s="7">
        <v>4</v>
      </c>
    </row>
    <row r="76" spans="1:19" ht="15" customHeight="1">
      <c r="A76" s="7">
        <v>74</v>
      </c>
      <c r="B76" s="15" t="s">
        <v>180</v>
      </c>
      <c r="C76" s="8" t="s">
        <v>301</v>
      </c>
      <c r="D76" s="7" t="s">
        <v>178</v>
      </c>
      <c r="E76" s="18">
        <v>1581231357</v>
      </c>
      <c r="F76" s="28">
        <v>43870.288854166662</v>
      </c>
      <c r="G76" s="7">
        <v>0</v>
      </c>
      <c r="H76" s="7">
        <v>992</v>
      </c>
      <c r="I76" s="7">
        <v>4</v>
      </c>
      <c r="J76" s="7">
        <v>0</v>
      </c>
      <c r="K76" s="7">
        <v>2</v>
      </c>
      <c r="L76" s="7">
        <v>2</v>
      </c>
      <c r="M76" s="7">
        <v>2</v>
      </c>
      <c r="N76" s="7">
        <v>2</v>
      </c>
      <c r="O76" s="7">
        <v>0</v>
      </c>
      <c r="P76" s="7">
        <v>0</v>
      </c>
      <c r="Q76" s="7">
        <v>1</v>
      </c>
      <c r="R76" s="7">
        <v>1</v>
      </c>
      <c r="S76" s="7">
        <v>4</v>
      </c>
    </row>
    <row r="77" spans="1:19" ht="15" customHeight="1">
      <c r="A77" s="7">
        <v>75</v>
      </c>
      <c r="B77" s="15" t="s">
        <v>181</v>
      </c>
      <c r="C77" s="8" t="s">
        <v>302</v>
      </c>
      <c r="D77" s="7" t="s">
        <v>182</v>
      </c>
      <c r="E77" s="18">
        <v>1581323822</v>
      </c>
      <c r="F77" s="28">
        <v>43871.359050925923</v>
      </c>
      <c r="G77" s="7">
        <v>0</v>
      </c>
      <c r="H77" s="7">
        <v>758</v>
      </c>
      <c r="I77" s="7">
        <v>1</v>
      </c>
      <c r="J77" s="7">
        <v>0</v>
      </c>
      <c r="K77" s="7">
        <v>2</v>
      </c>
      <c r="L77" s="7">
        <v>1</v>
      </c>
      <c r="M77" s="7">
        <v>2</v>
      </c>
      <c r="N77" s="7">
        <v>2</v>
      </c>
      <c r="O77" s="7">
        <v>0</v>
      </c>
      <c r="P77" s="7">
        <v>1</v>
      </c>
      <c r="Q77" s="7">
        <v>1</v>
      </c>
      <c r="R77" s="7">
        <v>1</v>
      </c>
      <c r="S77" s="7">
        <v>4</v>
      </c>
    </row>
    <row r="78" spans="1:19" ht="15" customHeight="1">
      <c r="A78" s="7">
        <v>76</v>
      </c>
      <c r="B78" s="15" t="s">
        <v>183</v>
      </c>
      <c r="C78" s="8" t="s">
        <v>303</v>
      </c>
      <c r="D78" s="7" t="s">
        <v>182</v>
      </c>
      <c r="E78" s="18">
        <v>1581342749</v>
      </c>
      <c r="F78" s="28">
        <v>43871.57811342593</v>
      </c>
      <c r="G78" s="7">
        <v>2</v>
      </c>
      <c r="H78" s="7">
        <v>1257</v>
      </c>
      <c r="I78" s="7">
        <v>1</v>
      </c>
      <c r="J78" s="7">
        <v>0</v>
      </c>
      <c r="K78" s="7">
        <v>2</v>
      </c>
      <c r="L78" s="7">
        <v>1</v>
      </c>
      <c r="M78" s="7">
        <v>2</v>
      </c>
      <c r="N78" s="7">
        <v>0</v>
      </c>
      <c r="O78" s="7">
        <v>0</v>
      </c>
      <c r="P78" s="7">
        <v>0</v>
      </c>
      <c r="Q78" s="7">
        <v>1</v>
      </c>
      <c r="R78" s="7">
        <v>1</v>
      </c>
      <c r="S78" s="7">
        <v>1</v>
      </c>
    </row>
    <row r="79" spans="1:19" ht="15" customHeight="1">
      <c r="A79" s="7">
        <v>77</v>
      </c>
      <c r="B79" s="15" t="s">
        <v>184</v>
      </c>
      <c r="C79" s="8" t="s">
        <v>304</v>
      </c>
      <c r="D79" s="7" t="s">
        <v>185</v>
      </c>
      <c r="E79" s="18">
        <v>1581401521</v>
      </c>
      <c r="F79" s="28">
        <v>43872.258344907408</v>
      </c>
      <c r="G79" s="7">
        <v>0</v>
      </c>
      <c r="H79" s="7">
        <v>1166</v>
      </c>
      <c r="I79" s="7">
        <v>1</v>
      </c>
      <c r="J79" s="7">
        <v>0</v>
      </c>
      <c r="K79" s="7">
        <v>2</v>
      </c>
      <c r="L79" s="7">
        <v>3</v>
      </c>
      <c r="M79" s="7">
        <v>3</v>
      </c>
      <c r="N79" s="7">
        <v>2</v>
      </c>
      <c r="O79" s="7">
        <v>0</v>
      </c>
      <c r="P79" s="7">
        <v>1</v>
      </c>
      <c r="Q79" s="7">
        <v>1</v>
      </c>
      <c r="R79" s="7">
        <v>1</v>
      </c>
      <c r="S79" s="7">
        <v>4</v>
      </c>
    </row>
    <row r="80" spans="1:19" ht="15" customHeight="1">
      <c r="A80" s="7">
        <v>78</v>
      </c>
      <c r="B80" s="15" t="s">
        <v>186</v>
      </c>
      <c r="C80" s="8" t="s">
        <v>305</v>
      </c>
      <c r="D80" s="7" t="s">
        <v>187</v>
      </c>
      <c r="E80" s="18">
        <v>1581470333</v>
      </c>
      <c r="F80" s="28">
        <v>43873.054780092592</v>
      </c>
      <c r="G80" s="7">
        <v>1</v>
      </c>
      <c r="H80" s="7">
        <v>2651</v>
      </c>
      <c r="I80" s="7">
        <v>24</v>
      </c>
      <c r="J80" s="7">
        <v>15</v>
      </c>
      <c r="K80" s="7">
        <v>3</v>
      </c>
      <c r="L80" s="7">
        <v>1</v>
      </c>
      <c r="M80" s="7">
        <v>2</v>
      </c>
      <c r="N80" s="7">
        <v>2</v>
      </c>
      <c r="O80" s="7">
        <v>1</v>
      </c>
      <c r="P80" s="7">
        <v>0</v>
      </c>
      <c r="Q80" s="7">
        <v>1</v>
      </c>
      <c r="R80" s="7">
        <v>1</v>
      </c>
      <c r="S80" s="7">
        <v>1</v>
      </c>
    </row>
    <row r="81" spans="1:19" ht="15" customHeight="1">
      <c r="A81" s="7">
        <v>79</v>
      </c>
      <c r="B81" s="15" t="s">
        <v>188</v>
      </c>
      <c r="C81" s="8" t="s">
        <v>306</v>
      </c>
      <c r="D81" s="7" t="s">
        <v>187</v>
      </c>
      <c r="E81" s="18">
        <v>1581497435</v>
      </c>
      <c r="F81" s="28">
        <v>43873.368460648147</v>
      </c>
      <c r="G81" s="7">
        <v>0</v>
      </c>
      <c r="H81" s="7">
        <v>1396</v>
      </c>
      <c r="I81" s="7">
        <v>7</v>
      </c>
      <c r="J81" s="7">
        <v>3</v>
      </c>
      <c r="K81" s="7">
        <v>2</v>
      </c>
      <c r="L81" s="7">
        <v>3</v>
      </c>
      <c r="M81" s="7">
        <v>3</v>
      </c>
      <c r="N81" s="7">
        <v>2</v>
      </c>
      <c r="O81" s="7">
        <v>0</v>
      </c>
      <c r="P81" s="7">
        <v>1</v>
      </c>
      <c r="Q81" s="7">
        <v>1</v>
      </c>
      <c r="R81" s="7">
        <v>1</v>
      </c>
      <c r="S81" s="7">
        <v>4</v>
      </c>
    </row>
    <row r="82" spans="1:19" ht="15" customHeight="1">
      <c r="A82" s="7">
        <v>80</v>
      </c>
      <c r="B82" s="15" t="s">
        <v>189</v>
      </c>
      <c r="C82" s="8" t="s">
        <v>307</v>
      </c>
      <c r="D82" s="7" t="s">
        <v>187</v>
      </c>
      <c r="E82" s="18">
        <v>1581517686</v>
      </c>
      <c r="F82" s="28">
        <v>43873.602847222224</v>
      </c>
      <c r="G82" s="7">
        <v>2</v>
      </c>
      <c r="H82" s="7">
        <v>1457</v>
      </c>
      <c r="I82" s="7">
        <v>8</v>
      </c>
      <c r="J82" s="7">
        <v>0</v>
      </c>
      <c r="K82" s="7">
        <v>2</v>
      </c>
      <c r="L82" s="7">
        <v>2</v>
      </c>
      <c r="M82" s="7">
        <v>2</v>
      </c>
      <c r="N82" s="7">
        <v>5</v>
      </c>
      <c r="O82" s="7">
        <v>0</v>
      </c>
      <c r="P82" s="7">
        <v>0</v>
      </c>
      <c r="Q82" s="7">
        <v>1</v>
      </c>
      <c r="R82" s="7">
        <v>1</v>
      </c>
      <c r="S82" s="7">
        <v>4</v>
      </c>
    </row>
    <row r="83" spans="1:19" ht="15" customHeight="1">
      <c r="A83" s="7">
        <v>81</v>
      </c>
      <c r="B83" s="15" t="s">
        <v>190</v>
      </c>
      <c r="C83" s="8" t="s">
        <v>308</v>
      </c>
      <c r="D83" s="7" t="s">
        <v>191</v>
      </c>
      <c r="E83" s="18">
        <v>1581555930</v>
      </c>
      <c r="F83" s="28">
        <v>43874.045486111107</v>
      </c>
      <c r="G83" s="7">
        <v>1</v>
      </c>
      <c r="H83" s="7">
        <v>2998</v>
      </c>
      <c r="I83" s="7">
        <v>50</v>
      </c>
      <c r="J83" s="7">
        <v>2</v>
      </c>
      <c r="K83" s="7">
        <v>3</v>
      </c>
      <c r="L83" s="7">
        <v>2</v>
      </c>
      <c r="M83" s="7">
        <v>2</v>
      </c>
      <c r="N83" s="7">
        <v>6</v>
      </c>
      <c r="O83" s="7">
        <v>0</v>
      </c>
      <c r="P83" s="7">
        <v>0</v>
      </c>
      <c r="Q83" s="7">
        <v>1</v>
      </c>
      <c r="R83" s="7">
        <v>1</v>
      </c>
      <c r="S83" s="7">
        <v>1</v>
      </c>
    </row>
    <row r="84" spans="1:19" ht="15" customHeight="1">
      <c r="A84" s="7">
        <v>82</v>
      </c>
      <c r="B84" s="15" t="s">
        <v>192</v>
      </c>
      <c r="C84" s="8" t="s">
        <v>309</v>
      </c>
      <c r="D84" s="7" t="s">
        <v>191</v>
      </c>
      <c r="E84" s="18">
        <v>1581564563</v>
      </c>
      <c r="F84" s="28">
        <v>43874.145405092597</v>
      </c>
      <c r="G84" s="7">
        <v>1</v>
      </c>
      <c r="H84" s="7">
        <v>1336</v>
      </c>
      <c r="I84" s="7">
        <v>6</v>
      </c>
      <c r="J84" s="7">
        <v>0</v>
      </c>
      <c r="K84" s="7">
        <v>2</v>
      </c>
      <c r="L84" s="7">
        <v>3</v>
      </c>
      <c r="M84" s="7">
        <v>3</v>
      </c>
      <c r="N84" s="7">
        <v>2</v>
      </c>
      <c r="O84" s="7">
        <v>0</v>
      </c>
      <c r="P84" s="7">
        <v>1</v>
      </c>
      <c r="Q84" s="7">
        <v>1</v>
      </c>
      <c r="R84" s="7">
        <v>1</v>
      </c>
      <c r="S84" s="7">
        <v>4</v>
      </c>
    </row>
    <row r="85" spans="1:19" ht="15" customHeight="1">
      <c r="A85" s="7">
        <v>83</v>
      </c>
      <c r="B85" s="15" t="s">
        <v>193</v>
      </c>
      <c r="C85" s="8" t="s">
        <v>310</v>
      </c>
      <c r="D85" s="7" t="s">
        <v>194</v>
      </c>
      <c r="E85" s="18">
        <v>1581638400</v>
      </c>
      <c r="F85" s="28">
        <v>43875</v>
      </c>
      <c r="G85" s="7">
        <v>1</v>
      </c>
      <c r="H85" s="7">
        <v>1840</v>
      </c>
      <c r="I85" s="7">
        <v>9</v>
      </c>
      <c r="J85" s="7">
        <v>0</v>
      </c>
      <c r="K85" s="7">
        <v>2</v>
      </c>
      <c r="L85" s="7">
        <v>1</v>
      </c>
      <c r="M85" s="7">
        <v>2</v>
      </c>
      <c r="N85" s="7">
        <v>0</v>
      </c>
      <c r="O85" s="7">
        <v>0</v>
      </c>
      <c r="P85" s="7">
        <v>0</v>
      </c>
      <c r="Q85" s="7">
        <v>1</v>
      </c>
      <c r="R85" s="7">
        <v>1</v>
      </c>
      <c r="S85" s="7">
        <v>1</v>
      </c>
    </row>
    <row r="86" spans="1:19" ht="15" customHeight="1">
      <c r="A86" s="7">
        <v>84</v>
      </c>
      <c r="B86" s="15" t="s">
        <v>195</v>
      </c>
      <c r="C86" s="8" t="s">
        <v>311</v>
      </c>
      <c r="D86" s="7" t="s">
        <v>194</v>
      </c>
      <c r="E86" s="18">
        <v>1581652762</v>
      </c>
      <c r="F86" s="28">
        <v>43875.166226851856</v>
      </c>
      <c r="G86" s="7">
        <v>1</v>
      </c>
      <c r="H86" s="7">
        <v>2383</v>
      </c>
      <c r="I86" s="7">
        <v>20</v>
      </c>
      <c r="J86" s="7">
        <v>7</v>
      </c>
      <c r="K86" s="7">
        <v>3</v>
      </c>
      <c r="L86" s="7">
        <v>3</v>
      </c>
      <c r="M86" s="7">
        <v>3</v>
      </c>
      <c r="N86" s="7">
        <v>2</v>
      </c>
      <c r="O86" s="7">
        <v>0</v>
      </c>
      <c r="P86" s="7">
        <v>1</v>
      </c>
      <c r="Q86" s="7">
        <v>1</v>
      </c>
      <c r="R86" s="7">
        <v>1</v>
      </c>
      <c r="S86" s="7">
        <v>4</v>
      </c>
    </row>
    <row r="87" spans="1:19" ht="15" customHeight="1">
      <c r="A87" s="7">
        <v>85</v>
      </c>
      <c r="B87" s="15" t="s">
        <v>196</v>
      </c>
      <c r="C87" s="8" t="s">
        <v>312</v>
      </c>
      <c r="D87" s="7" t="s">
        <v>194</v>
      </c>
      <c r="E87" s="18">
        <v>1581663556</v>
      </c>
      <c r="F87" s="28">
        <v>43875.29115740741</v>
      </c>
      <c r="G87" s="7">
        <v>0</v>
      </c>
      <c r="H87" s="7">
        <v>2338</v>
      </c>
      <c r="I87" s="7">
        <v>13</v>
      </c>
      <c r="J87" s="7">
        <v>5</v>
      </c>
      <c r="K87" s="7">
        <v>3</v>
      </c>
      <c r="L87" s="7">
        <v>1</v>
      </c>
      <c r="M87" s="7">
        <v>2</v>
      </c>
      <c r="N87" s="7">
        <v>2</v>
      </c>
      <c r="O87" s="7">
        <v>0</v>
      </c>
      <c r="P87" s="7">
        <v>0</v>
      </c>
      <c r="Q87" s="7">
        <v>1</v>
      </c>
      <c r="R87" s="7">
        <v>1</v>
      </c>
      <c r="S87" s="7">
        <v>1</v>
      </c>
    </row>
    <row r="88" spans="1:19" ht="15" customHeight="1">
      <c r="A88" s="7">
        <v>86</v>
      </c>
      <c r="B88" s="15" t="s">
        <v>197</v>
      </c>
      <c r="C88" s="8" t="s">
        <v>313</v>
      </c>
      <c r="D88" s="7" t="s">
        <v>198</v>
      </c>
      <c r="E88" s="18">
        <v>1581723744</v>
      </c>
      <c r="F88" s="28">
        <v>43875.987777777773</v>
      </c>
      <c r="G88" s="7">
        <v>1</v>
      </c>
      <c r="H88" s="7">
        <v>1838</v>
      </c>
      <c r="I88" s="7">
        <v>24</v>
      </c>
      <c r="J88" s="7">
        <v>14</v>
      </c>
      <c r="K88" s="7">
        <v>3</v>
      </c>
      <c r="L88" s="7">
        <v>2</v>
      </c>
      <c r="M88" s="7">
        <v>2</v>
      </c>
      <c r="N88" s="7">
        <v>3</v>
      </c>
      <c r="O88" s="7">
        <v>0</v>
      </c>
      <c r="P88" s="7">
        <v>0</v>
      </c>
      <c r="Q88" s="7">
        <v>1</v>
      </c>
      <c r="R88" s="7">
        <v>1</v>
      </c>
      <c r="S88" s="7">
        <v>1</v>
      </c>
    </row>
    <row r="89" spans="1:19" ht="15" customHeight="1">
      <c r="A89" s="7">
        <v>87</v>
      </c>
      <c r="B89" s="15" t="s">
        <v>199</v>
      </c>
      <c r="C89" s="8" t="s">
        <v>314</v>
      </c>
      <c r="D89" s="7" t="s">
        <v>198</v>
      </c>
      <c r="E89" s="18">
        <v>1581743480</v>
      </c>
      <c r="F89" s="28">
        <v>43876.216203703705</v>
      </c>
      <c r="G89" s="7">
        <v>1</v>
      </c>
      <c r="H89" s="7">
        <v>6834</v>
      </c>
      <c r="I89" s="7">
        <v>567</v>
      </c>
      <c r="J89" s="7">
        <v>374</v>
      </c>
      <c r="K89" s="7">
        <v>3</v>
      </c>
      <c r="L89" s="7">
        <v>1</v>
      </c>
      <c r="M89" s="7">
        <v>2</v>
      </c>
      <c r="N89" s="7">
        <v>5</v>
      </c>
      <c r="O89" s="7">
        <v>0</v>
      </c>
      <c r="P89" s="7">
        <v>1</v>
      </c>
      <c r="Q89" s="7">
        <v>1</v>
      </c>
      <c r="R89" s="7">
        <v>1</v>
      </c>
      <c r="S89" s="7">
        <v>4</v>
      </c>
    </row>
    <row r="90" spans="1:19" ht="15" customHeight="1">
      <c r="A90" s="7">
        <v>88</v>
      </c>
      <c r="B90" s="15" t="s">
        <v>200</v>
      </c>
      <c r="C90" s="8" t="s">
        <v>315</v>
      </c>
      <c r="D90" s="7" t="s">
        <v>198</v>
      </c>
      <c r="E90" s="18">
        <v>1581753259</v>
      </c>
      <c r="F90" s="28">
        <v>43876.329386574071</v>
      </c>
      <c r="G90" s="7">
        <v>0</v>
      </c>
      <c r="H90" s="7">
        <v>2882</v>
      </c>
      <c r="I90" s="7">
        <v>50</v>
      </c>
      <c r="J90" s="7">
        <v>34</v>
      </c>
      <c r="K90" s="7">
        <v>3</v>
      </c>
      <c r="L90" s="7">
        <v>1</v>
      </c>
      <c r="M90" s="7">
        <v>2</v>
      </c>
      <c r="N90" s="7">
        <v>2</v>
      </c>
      <c r="O90" s="7">
        <v>0</v>
      </c>
      <c r="P90" s="7">
        <v>0</v>
      </c>
      <c r="Q90" s="7">
        <v>1</v>
      </c>
      <c r="R90" s="7">
        <v>1</v>
      </c>
      <c r="S90" s="7">
        <v>1</v>
      </c>
    </row>
    <row r="91" spans="1:19" ht="15" customHeight="1">
      <c r="A91" s="7">
        <v>89</v>
      </c>
      <c r="B91" s="15" t="s">
        <v>201</v>
      </c>
      <c r="C91" s="8" t="s">
        <v>316</v>
      </c>
      <c r="D91" s="7" t="s">
        <v>198</v>
      </c>
      <c r="E91" s="18">
        <v>1581771641</v>
      </c>
      <c r="F91" s="28">
        <v>43876.542141203703</v>
      </c>
      <c r="G91" s="7">
        <v>2</v>
      </c>
      <c r="H91" s="7">
        <v>1580</v>
      </c>
      <c r="I91" s="7">
        <v>84</v>
      </c>
      <c r="J91" s="7">
        <v>62</v>
      </c>
      <c r="K91" s="7">
        <v>3</v>
      </c>
      <c r="L91" s="7">
        <v>2</v>
      </c>
      <c r="M91" s="7">
        <v>2</v>
      </c>
      <c r="N91" s="7">
        <v>4</v>
      </c>
      <c r="O91" s="7">
        <v>0</v>
      </c>
      <c r="P91" s="7">
        <v>0</v>
      </c>
      <c r="Q91" s="7">
        <v>1</v>
      </c>
      <c r="R91" s="7">
        <v>1</v>
      </c>
      <c r="S91" s="7">
        <v>1</v>
      </c>
    </row>
    <row r="92" spans="1:19" ht="15" customHeight="1">
      <c r="A92" s="7">
        <v>90</v>
      </c>
      <c r="B92" s="15" t="s">
        <v>202</v>
      </c>
      <c r="C92" s="8" t="s">
        <v>317</v>
      </c>
      <c r="D92" s="7" t="s">
        <v>203</v>
      </c>
      <c r="E92" s="18">
        <v>1581832694</v>
      </c>
      <c r="F92" s="28">
        <v>43877.248773148152</v>
      </c>
      <c r="G92" s="7">
        <v>1</v>
      </c>
      <c r="H92" s="7">
        <v>1917</v>
      </c>
      <c r="I92" s="7">
        <v>22</v>
      </c>
      <c r="J92" s="7">
        <v>21</v>
      </c>
      <c r="K92" s="7">
        <v>3</v>
      </c>
      <c r="L92" s="7">
        <v>1</v>
      </c>
      <c r="M92" s="7">
        <v>2</v>
      </c>
      <c r="N92" s="7">
        <v>1</v>
      </c>
      <c r="O92" s="7">
        <v>0</v>
      </c>
      <c r="P92" s="7">
        <v>0</v>
      </c>
      <c r="Q92" s="7">
        <v>1</v>
      </c>
      <c r="R92" s="7">
        <v>1</v>
      </c>
      <c r="S92" s="7">
        <v>1</v>
      </c>
    </row>
    <row r="93" spans="1:19" ht="15" customHeight="1">
      <c r="A93" s="7">
        <v>91</v>
      </c>
      <c r="B93" s="15" t="s">
        <v>204</v>
      </c>
      <c r="C93" s="8" t="s">
        <v>318</v>
      </c>
      <c r="D93" s="7" t="s">
        <v>205</v>
      </c>
      <c r="E93" s="18">
        <v>1581918825</v>
      </c>
      <c r="F93" s="28">
        <v>43878.245659722219</v>
      </c>
      <c r="G93" s="7">
        <v>1</v>
      </c>
      <c r="H93" s="7">
        <v>752</v>
      </c>
      <c r="I93" s="7">
        <v>1</v>
      </c>
      <c r="J93" s="7">
        <v>0</v>
      </c>
      <c r="K93" s="7">
        <v>2</v>
      </c>
      <c r="L93" s="7">
        <v>1</v>
      </c>
      <c r="M93" s="7">
        <v>2</v>
      </c>
      <c r="N93" s="7">
        <v>1</v>
      </c>
      <c r="O93" s="7">
        <v>0</v>
      </c>
      <c r="P93" s="7">
        <v>1</v>
      </c>
      <c r="Q93" s="7">
        <v>1</v>
      </c>
      <c r="R93" s="7">
        <v>1</v>
      </c>
      <c r="S93" s="7">
        <v>1</v>
      </c>
    </row>
    <row r="94" spans="1:19" ht="15" customHeight="1">
      <c r="A94" s="7">
        <v>92</v>
      </c>
      <c r="B94" s="15" t="s">
        <v>206</v>
      </c>
      <c r="C94" s="8" t="s">
        <v>319</v>
      </c>
      <c r="D94" s="7" t="s">
        <v>205</v>
      </c>
      <c r="E94" s="18">
        <v>1581920155</v>
      </c>
      <c r="F94" s="28">
        <v>43878.261053240742</v>
      </c>
      <c r="G94" s="7">
        <v>0</v>
      </c>
      <c r="H94" s="7">
        <v>882</v>
      </c>
      <c r="I94" s="7">
        <v>11</v>
      </c>
      <c r="J94" s="7">
        <v>2</v>
      </c>
      <c r="K94" s="7">
        <v>3</v>
      </c>
      <c r="L94" s="7">
        <v>1</v>
      </c>
      <c r="M94" s="7">
        <v>2</v>
      </c>
      <c r="N94" s="7">
        <v>1</v>
      </c>
      <c r="O94" s="7">
        <v>0</v>
      </c>
      <c r="P94" s="7">
        <v>1</v>
      </c>
      <c r="Q94" s="7">
        <v>1</v>
      </c>
      <c r="R94" s="7">
        <v>1</v>
      </c>
      <c r="S94" s="7">
        <v>1</v>
      </c>
    </row>
    <row r="95" spans="1:19" ht="15" customHeight="1">
      <c r="A95" s="7">
        <v>93</v>
      </c>
      <c r="B95" s="15" t="s">
        <v>207</v>
      </c>
      <c r="C95" s="8" t="s">
        <v>320</v>
      </c>
      <c r="D95" s="7" t="s">
        <v>205</v>
      </c>
      <c r="E95" s="18">
        <v>1581921400</v>
      </c>
      <c r="F95" s="28">
        <v>43878.275462962964</v>
      </c>
      <c r="G95" s="7">
        <v>0</v>
      </c>
      <c r="H95" s="7">
        <v>1514</v>
      </c>
      <c r="I95" s="7">
        <v>38</v>
      </c>
      <c r="J95" s="7">
        <v>6</v>
      </c>
      <c r="K95" s="7">
        <v>3</v>
      </c>
      <c r="L95" s="7">
        <v>1</v>
      </c>
      <c r="M95" s="7">
        <v>2</v>
      </c>
      <c r="N95" s="7">
        <v>1</v>
      </c>
      <c r="O95" s="7">
        <v>0</v>
      </c>
      <c r="P95" s="7">
        <v>1</v>
      </c>
      <c r="Q95" s="7">
        <v>1</v>
      </c>
      <c r="R95" s="7">
        <v>1</v>
      </c>
      <c r="S95" s="7">
        <v>1</v>
      </c>
    </row>
    <row r="96" spans="1:19" ht="15" customHeight="1">
      <c r="A96" s="7">
        <v>94</v>
      </c>
      <c r="B96" s="15" t="s">
        <v>208</v>
      </c>
      <c r="C96" s="8" t="s">
        <v>321</v>
      </c>
      <c r="D96" s="7" t="s">
        <v>209</v>
      </c>
      <c r="E96" s="18">
        <v>1582116260</v>
      </c>
      <c r="F96" s="28">
        <v>43880.530787037038</v>
      </c>
      <c r="G96" s="7">
        <v>2</v>
      </c>
      <c r="H96" s="7">
        <v>1308</v>
      </c>
      <c r="I96" s="7">
        <v>22</v>
      </c>
      <c r="J96" s="7">
        <v>9</v>
      </c>
      <c r="K96" s="7">
        <v>3</v>
      </c>
      <c r="L96" s="7">
        <v>2</v>
      </c>
      <c r="M96" s="7">
        <v>2</v>
      </c>
      <c r="N96" s="7">
        <v>5</v>
      </c>
      <c r="O96" s="7">
        <v>0</v>
      </c>
      <c r="P96" s="7">
        <v>0</v>
      </c>
      <c r="Q96" s="7">
        <v>1</v>
      </c>
      <c r="R96" s="7">
        <v>1</v>
      </c>
      <c r="S96" s="7">
        <v>4</v>
      </c>
    </row>
    <row r="97" spans="1:19" ht="15" customHeight="1">
      <c r="A97" s="7">
        <v>95</v>
      </c>
      <c r="B97" s="15" t="s">
        <v>210</v>
      </c>
      <c r="C97" s="8" t="s">
        <v>322</v>
      </c>
      <c r="D97" s="7" t="s">
        <v>211</v>
      </c>
      <c r="E97" s="18">
        <v>1582196810</v>
      </c>
      <c r="F97" s="28">
        <v>43881.463078703702</v>
      </c>
      <c r="G97" s="7">
        <v>2</v>
      </c>
      <c r="H97" s="7">
        <v>1072</v>
      </c>
      <c r="I97" s="7">
        <v>22</v>
      </c>
      <c r="J97" s="7">
        <v>18</v>
      </c>
      <c r="K97" s="7">
        <v>3</v>
      </c>
      <c r="L97" s="7">
        <v>2</v>
      </c>
      <c r="M97" s="7">
        <v>2</v>
      </c>
      <c r="N97" s="7">
        <v>2</v>
      </c>
      <c r="O97" s="7">
        <v>0</v>
      </c>
      <c r="P97" s="7">
        <v>0</v>
      </c>
      <c r="Q97" s="7">
        <v>1</v>
      </c>
      <c r="R97" s="7">
        <v>1</v>
      </c>
      <c r="S97" s="7">
        <v>4</v>
      </c>
    </row>
    <row r="98" spans="1:19" ht="15" customHeight="1">
      <c r="A98" s="7">
        <v>96</v>
      </c>
      <c r="B98" s="15" t="s">
        <v>212</v>
      </c>
      <c r="C98" s="8" t="s">
        <v>323</v>
      </c>
      <c r="D98" s="7" t="s">
        <v>213</v>
      </c>
      <c r="E98" s="18">
        <v>1582251855</v>
      </c>
      <c r="F98" s="28">
        <v>43882.100173611107</v>
      </c>
      <c r="G98" s="7">
        <v>1</v>
      </c>
      <c r="H98" s="7">
        <v>1159</v>
      </c>
      <c r="I98" s="7">
        <v>106</v>
      </c>
      <c r="J98" s="7">
        <v>78</v>
      </c>
      <c r="K98" s="7">
        <v>3</v>
      </c>
      <c r="L98" s="7">
        <v>1</v>
      </c>
      <c r="M98" s="7">
        <v>2</v>
      </c>
      <c r="N98" s="7">
        <v>2</v>
      </c>
      <c r="O98" s="7">
        <v>0</v>
      </c>
      <c r="P98" s="7">
        <v>0</v>
      </c>
      <c r="Q98" s="7">
        <v>1</v>
      </c>
      <c r="R98" s="7">
        <v>1</v>
      </c>
      <c r="S98" s="7">
        <v>4</v>
      </c>
    </row>
    <row r="99" spans="1:19" ht="15" customHeight="1">
      <c r="A99" s="7">
        <v>97</v>
      </c>
      <c r="B99" s="15" t="s">
        <v>214</v>
      </c>
      <c r="C99" s="8" t="s">
        <v>324</v>
      </c>
      <c r="D99" s="7" t="s">
        <v>213</v>
      </c>
      <c r="E99" s="18">
        <v>1582278636</v>
      </c>
      <c r="F99" s="28">
        <v>43882.410138888888</v>
      </c>
      <c r="G99" s="7">
        <v>0</v>
      </c>
      <c r="H99" s="7">
        <v>3495</v>
      </c>
      <c r="I99" s="7">
        <v>71</v>
      </c>
      <c r="J99" s="7">
        <v>11</v>
      </c>
      <c r="K99" s="7">
        <v>3</v>
      </c>
      <c r="L99" s="7">
        <v>1</v>
      </c>
      <c r="M99" s="7">
        <v>2</v>
      </c>
      <c r="N99" s="7">
        <v>2</v>
      </c>
      <c r="O99" s="7">
        <v>2</v>
      </c>
      <c r="P99" s="7">
        <v>1</v>
      </c>
      <c r="Q99" s="7">
        <v>2</v>
      </c>
      <c r="R99" s="7">
        <v>1</v>
      </c>
      <c r="S99" s="7">
        <v>4</v>
      </c>
    </row>
    <row r="100" spans="1:19" ht="15" customHeight="1">
      <c r="A100" s="7">
        <v>98</v>
      </c>
      <c r="B100" s="15" t="s">
        <v>215</v>
      </c>
      <c r="C100" s="8" t="s">
        <v>325</v>
      </c>
      <c r="D100" s="7" t="s">
        <v>216</v>
      </c>
      <c r="E100" s="18">
        <v>1582337780</v>
      </c>
      <c r="F100" s="28">
        <v>43883.094675925924</v>
      </c>
      <c r="G100" s="7">
        <v>1</v>
      </c>
      <c r="H100" s="7">
        <v>2535</v>
      </c>
      <c r="I100" s="7">
        <v>33</v>
      </c>
      <c r="J100" s="7">
        <v>3</v>
      </c>
      <c r="K100" s="7">
        <v>3</v>
      </c>
      <c r="L100" s="7">
        <v>1</v>
      </c>
      <c r="M100" s="7">
        <v>2</v>
      </c>
      <c r="N100" s="7">
        <v>2</v>
      </c>
      <c r="O100" s="7">
        <v>0</v>
      </c>
      <c r="P100" s="7">
        <v>1</v>
      </c>
      <c r="Q100" s="7">
        <v>1</v>
      </c>
      <c r="R100" s="7">
        <v>1</v>
      </c>
      <c r="S100" s="7">
        <v>1</v>
      </c>
    </row>
    <row r="101" spans="1:19" ht="15" customHeight="1">
      <c r="A101" s="7">
        <v>99</v>
      </c>
      <c r="B101" s="15" t="s">
        <v>217</v>
      </c>
      <c r="C101" s="8" t="s">
        <v>326</v>
      </c>
      <c r="D101" s="7" t="s">
        <v>218</v>
      </c>
      <c r="E101" s="18">
        <v>1582510751</v>
      </c>
      <c r="F101" s="28">
        <v>43885.096655092595</v>
      </c>
      <c r="G101" s="7">
        <v>1</v>
      </c>
      <c r="H101" s="7">
        <v>2360</v>
      </c>
      <c r="I101" s="7">
        <v>141</v>
      </c>
      <c r="J101" s="7">
        <v>65</v>
      </c>
      <c r="K101" s="7">
        <v>3</v>
      </c>
      <c r="L101" s="7">
        <v>1</v>
      </c>
      <c r="M101" s="7">
        <v>2</v>
      </c>
      <c r="N101" s="7">
        <v>4</v>
      </c>
      <c r="O101" s="7">
        <v>0</v>
      </c>
      <c r="P101" s="7">
        <v>0</v>
      </c>
      <c r="Q101" s="7">
        <v>1</v>
      </c>
      <c r="R101" s="7">
        <v>1</v>
      </c>
      <c r="S101" s="7">
        <v>4</v>
      </c>
    </row>
    <row r="102" spans="1:19" ht="15" customHeight="1">
      <c r="A102" s="7">
        <v>100</v>
      </c>
      <c r="B102" s="15" t="s">
        <v>219</v>
      </c>
      <c r="C102" s="8" t="s">
        <v>327</v>
      </c>
      <c r="D102" s="7" t="s">
        <v>220</v>
      </c>
      <c r="E102" s="18">
        <v>1582612231</v>
      </c>
      <c r="F102" s="28">
        <v>43886.271192129629</v>
      </c>
      <c r="G102" s="7">
        <v>0</v>
      </c>
      <c r="H102" s="7">
        <v>654</v>
      </c>
      <c r="I102" s="7">
        <v>14</v>
      </c>
      <c r="J102" s="7">
        <v>9</v>
      </c>
      <c r="K102" s="7">
        <v>3</v>
      </c>
      <c r="L102" s="7">
        <v>2</v>
      </c>
      <c r="M102" s="7">
        <v>2</v>
      </c>
      <c r="N102" s="7">
        <v>4</v>
      </c>
      <c r="O102" s="7">
        <v>0</v>
      </c>
      <c r="P102" s="7">
        <v>0</v>
      </c>
      <c r="Q102" s="7">
        <v>1</v>
      </c>
      <c r="R102" s="7">
        <v>1</v>
      </c>
      <c r="S102" s="7">
        <v>4</v>
      </c>
    </row>
    <row r="103" spans="1:19" ht="15" customHeight="1">
      <c r="A103" s="7">
        <v>101</v>
      </c>
      <c r="B103" s="15" t="s">
        <v>221</v>
      </c>
      <c r="C103" s="8" t="s">
        <v>328</v>
      </c>
      <c r="D103" s="7" t="s">
        <v>222</v>
      </c>
      <c r="E103" s="18">
        <v>1582717508</v>
      </c>
      <c r="F103" s="28">
        <v>43887.489675925928</v>
      </c>
      <c r="G103" s="7">
        <v>2</v>
      </c>
      <c r="H103" s="7">
        <v>6451</v>
      </c>
      <c r="I103" s="7">
        <v>110</v>
      </c>
      <c r="J103" s="7">
        <v>0</v>
      </c>
      <c r="K103" s="7">
        <v>0</v>
      </c>
      <c r="L103" s="7">
        <v>2</v>
      </c>
      <c r="M103" s="7">
        <v>2</v>
      </c>
      <c r="N103" s="7">
        <v>3</v>
      </c>
      <c r="O103" s="7">
        <v>0</v>
      </c>
      <c r="P103" s="7">
        <v>0</v>
      </c>
      <c r="Q103" s="7">
        <v>1</v>
      </c>
      <c r="R103" s="7">
        <v>1</v>
      </c>
      <c r="S103" s="7">
        <v>4</v>
      </c>
    </row>
    <row r="104" spans="1:19" ht="15" customHeight="1">
      <c r="A104" s="7">
        <v>102</v>
      </c>
      <c r="B104" s="15" t="s">
        <v>223</v>
      </c>
      <c r="C104" s="8" t="s">
        <v>329</v>
      </c>
      <c r="D104" s="7" t="s">
        <v>224</v>
      </c>
      <c r="E104" s="18">
        <v>1582894127</v>
      </c>
      <c r="F104" s="28">
        <v>43889.533877314811</v>
      </c>
      <c r="G104" s="7">
        <v>2</v>
      </c>
      <c r="H104" s="7">
        <v>1539</v>
      </c>
      <c r="I104" s="7">
        <v>20</v>
      </c>
      <c r="J104" s="7">
        <v>13</v>
      </c>
      <c r="K104" s="7">
        <v>3</v>
      </c>
      <c r="L104" s="7">
        <v>2</v>
      </c>
      <c r="M104" s="7">
        <v>2</v>
      </c>
      <c r="N104" s="7">
        <v>3</v>
      </c>
      <c r="O104" s="7">
        <v>2</v>
      </c>
      <c r="P104" s="7">
        <v>0</v>
      </c>
      <c r="Q104" s="7">
        <v>2</v>
      </c>
      <c r="R104" s="7">
        <v>1</v>
      </c>
      <c r="S104" s="7">
        <v>4</v>
      </c>
    </row>
    <row r="105" spans="1:19" ht="15" customHeight="1">
      <c r="A105" s="7">
        <v>103</v>
      </c>
      <c r="B105" s="15" t="s">
        <v>225</v>
      </c>
      <c r="C105" s="8" t="s">
        <v>330</v>
      </c>
      <c r="D105" s="7" t="s">
        <v>226</v>
      </c>
      <c r="E105" s="18">
        <v>1582957997</v>
      </c>
      <c r="F105" s="28">
        <v>43890.273113425923</v>
      </c>
      <c r="G105" s="7">
        <v>0</v>
      </c>
      <c r="H105" s="7">
        <v>330</v>
      </c>
      <c r="I105" s="7">
        <v>4</v>
      </c>
      <c r="J105" s="7">
        <v>0</v>
      </c>
      <c r="K105" s="7">
        <v>2</v>
      </c>
      <c r="L105" s="7">
        <v>2</v>
      </c>
      <c r="M105" s="7">
        <v>2</v>
      </c>
      <c r="N105" s="7">
        <v>4</v>
      </c>
      <c r="O105" s="7">
        <v>1</v>
      </c>
      <c r="P105" s="7">
        <v>0</v>
      </c>
      <c r="Q105" s="7">
        <v>2</v>
      </c>
      <c r="R105" s="7">
        <v>1</v>
      </c>
      <c r="S105" s="7">
        <v>4</v>
      </c>
    </row>
    <row r="106" spans="1:19" ht="15" customHeight="1">
      <c r="A106" s="7">
        <v>104</v>
      </c>
      <c r="B106" s="15" t="s">
        <v>227</v>
      </c>
      <c r="C106" s="8" t="s">
        <v>331</v>
      </c>
      <c r="D106" s="7" t="s">
        <v>226</v>
      </c>
      <c r="E106" s="18">
        <v>1582980626</v>
      </c>
      <c r="F106" s="29">
        <v>43890.53502314815</v>
      </c>
      <c r="G106" s="7">
        <v>2</v>
      </c>
      <c r="H106" s="7">
        <v>1993</v>
      </c>
      <c r="I106" s="7">
        <v>60</v>
      </c>
      <c r="J106" s="7">
        <v>21</v>
      </c>
      <c r="K106" s="7">
        <v>3</v>
      </c>
      <c r="L106" s="7">
        <v>1</v>
      </c>
      <c r="M106" s="7">
        <v>2</v>
      </c>
      <c r="N106" s="7">
        <v>6</v>
      </c>
      <c r="O106" s="7">
        <v>0</v>
      </c>
      <c r="P106" s="7">
        <v>1</v>
      </c>
      <c r="Q106" s="7">
        <v>1</v>
      </c>
      <c r="R106" s="7">
        <v>1</v>
      </c>
      <c r="S106" s="7">
        <v>4</v>
      </c>
    </row>
    <row r="107" spans="1:19" ht="15" customHeight="1">
      <c r="F107" s="7"/>
    </row>
  </sheetData>
  <hyperlinks>
    <hyperlink ref="B21" r:id="rId1" xr:uid="{FB7D2644-2C80-48E1-8E49-AE0105947BC2}"/>
    <hyperlink ref="B20" r:id="rId2" xr:uid="{38D29CF1-23CB-412B-A393-2EBA428CD0EB}"/>
    <hyperlink ref="B19" r:id="rId3" xr:uid="{2C965E6D-D403-48A4-B6BF-8BFD704E2A6E}"/>
    <hyperlink ref="B18" r:id="rId4" xr:uid="{CC7BCD99-3FE5-4788-AA99-8163FC04CBEC}"/>
    <hyperlink ref="B17" r:id="rId5" xr:uid="{37840461-0929-4BC4-B46C-114F08C587E6}"/>
    <hyperlink ref="B16" r:id="rId6" xr:uid="{A0B015E7-F4BE-40F9-9085-15FC66C7752C}"/>
    <hyperlink ref="B15" r:id="rId7" xr:uid="{AE4DD6B1-D649-4F8B-A1DF-62F8D75D8121}"/>
    <hyperlink ref="B14" r:id="rId8" xr:uid="{EE65DB4E-E114-4FF6-8EA6-04A7937C92A0}"/>
    <hyperlink ref="B13" r:id="rId9" xr:uid="{5563FD1F-C69B-40A5-8A19-954AB67A4B1A}"/>
    <hyperlink ref="B12" r:id="rId10" xr:uid="{4E52B531-A41F-44F9-A7D8-6628E38CE031}"/>
    <hyperlink ref="B11" r:id="rId11" xr:uid="{746F14A1-5080-4208-812F-7F633771EECF}"/>
    <hyperlink ref="B10" r:id="rId12" xr:uid="{1E6D18DC-BE3B-483A-9C71-A70B15221167}"/>
    <hyperlink ref="B9" r:id="rId13" xr:uid="{A332CEF8-F91A-4C99-ABBD-F876E5A23221}"/>
    <hyperlink ref="B8" r:id="rId14" xr:uid="{3170F516-DD03-458A-AEF6-A5461F58F381}"/>
    <hyperlink ref="B7" r:id="rId15" xr:uid="{80512579-2918-45D3-8184-E1CBFAFA3EF2}"/>
    <hyperlink ref="B6" r:id="rId16" xr:uid="{2B8B8F36-F5C0-433E-B179-378E64A24D35}"/>
    <hyperlink ref="B5" r:id="rId17" xr:uid="{A1A16382-5D76-41CF-9E2F-95D54E366469}"/>
    <hyperlink ref="B4" r:id="rId18" xr:uid="{3FC2785A-8C77-408B-9A0F-5E118A56244D}"/>
    <hyperlink ref="B3" r:id="rId19" xr:uid="{A15D81A1-D8C2-42E0-92B2-AF0DFB8ACC33}"/>
    <hyperlink ref="B22" r:id="rId20" xr:uid="{D085EE7F-0B1A-469F-A8D9-0D0A2343A19F}"/>
    <hyperlink ref="B26" r:id="rId21" xr:uid="{444FBF94-DC0E-44E1-8629-AC905B6091A2}"/>
    <hyperlink ref="B27" r:id="rId22" xr:uid="{23FCC665-0D6A-4035-9D8D-552F927BCB59}"/>
    <hyperlink ref="B28" r:id="rId23" xr:uid="{E5F343A3-C54D-4AA7-BC5F-0E6D591CD6F4}"/>
    <hyperlink ref="B29" r:id="rId24" xr:uid="{BC2CC83F-7E8A-4D41-93EE-32C2BD7D7FD2}"/>
    <hyperlink ref="B30" r:id="rId25" xr:uid="{F4064B82-460A-40A5-A064-34715B1D4B8B}"/>
    <hyperlink ref="B31" r:id="rId26" xr:uid="{18AE3B07-88BF-4F8F-8365-3B557DE1DB9B}"/>
    <hyperlink ref="B32" r:id="rId27" xr:uid="{603C445F-FAC7-49A3-AEDB-15F617A534B9}"/>
    <hyperlink ref="B34" r:id="rId28" xr:uid="{058BE55B-75B7-4115-8888-1655E2718998}"/>
    <hyperlink ref="B33" r:id="rId29" xr:uid="{8CB57B14-F61E-4F6C-883C-1E4B8A777EA0}"/>
    <hyperlink ref="B35" r:id="rId30" xr:uid="{C4651563-EE3E-4024-8F44-E504E663ECCB}"/>
    <hyperlink ref="B36" r:id="rId31" xr:uid="{26F968BB-F5FD-485A-BE30-2D4825E32B38}"/>
    <hyperlink ref="B37" r:id="rId32" xr:uid="{4E53CC98-BA07-4254-9CF9-EF272BBB66EF}"/>
    <hyperlink ref="B38" r:id="rId33" xr:uid="{20D5CFC2-0132-4388-A0DF-E769813222EA}"/>
    <hyperlink ref="B39" r:id="rId34" xr:uid="{7E041A15-6A14-48C9-8375-CE9D0465CB72}"/>
    <hyperlink ref="B40" r:id="rId35" xr:uid="{F4615493-61AE-4E88-A66E-1FFF0BBDDADC}"/>
    <hyperlink ref="B41" r:id="rId36" xr:uid="{02A199A2-53EE-46AA-884A-17251909E29D}"/>
    <hyperlink ref="B42" r:id="rId37" xr:uid="{7915B5C4-D4D9-4CB5-87E0-4AFFF9350C71}"/>
    <hyperlink ref="B43" r:id="rId38" xr:uid="{B8EABFEC-A025-4176-8BCB-6F0B59C84F76}"/>
    <hyperlink ref="B44" r:id="rId39" xr:uid="{01717ABB-94D4-4543-9E52-B09DA0BBDEB1}"/>
    <hyperlink ref="B45" r:id="rId40" xr:uid="{BDC3555F-8B22-4C32-9579-FD3AFD0E8B7A}"/>
    <hyperlink ref="B46" r:id="rId41" xr:uid="{6D8ACF37-ED6A-4DCC-A507-847EEADF6107}"/>
    <hyperlink ref="B47" r:id="rId42" xr:uid="{DDDF91A9-20DF-490A-9CB0-A52E025494A1}"/>
    <hyperlink ref="B48" r:id="rId43" xr:uid="{C5E568AA-589C-4F72-B189-52D8BF48DD12}"/>
    <hyperlink ref="B49" r:id="rId44" xr:uid="{5055C32E-FE77-49C6-82C9-1B3887748B56}"/>
    <hyperlink ref="B50" r:id="rId45" xr:uid="{CAF4A723-93B6-42CA-8919-6E5B5C52F6AA}"/>
    <hyperlink ref="B51" r:id="rId46" xr:uid="{9F64EEF3-B488-4B90-AC15-438F8DA890FC}"/>
    <hyperlink ref="B52" r:id="rId47" xr:uid="{903B496E-02C6-4624-82F7-FECB0318B72F}"/>
    <hyperlink ref="B53" r:id="rId48" xr:uid="{C0242F85-83F5-4B97-A1AD-B4F8F1D7F44E}"/>
    <hyperlink ref="B54" r:id="rId49" xr:uid="{5F4A1DAC-127F-4FBF-95F5-0031BBF015FC}"/>
    <hyperlink ref="B55" r:id="rId50" xr:uid="{045AF0B7-93C0-455E-B318-CFD31DA776A2}"/>
    <hyperlink ref="B56" r:id="rId51" xr:uid="{750A0534-8AB5-4B1F-A703-3DB1772D5140}"/>
    <hyperlink ref="B57" r:id="rId52" xr:uid="{02837090-5EE8-4F91-A601-C07FD0DEA277}"/>
    <hyperlink ref="B58" r:id="rId53" xr:uid="{084E4096-E955-40DF-8BC5-8DA5A98038EE}"/>
    <hyperlink ref="B59" r:id="rId54" xr:uid="{10723615-FA6F-42DF-88B5-9B21CD07C8F5}"/>
    <hyperlink ref="B60" r:id="rId55" xr:uid="{208ED4BC-2198-4E3E-9B39-58FFB6015194}"/>
    <hyperlink ref="B61" r:id="rId56" xr:uid="{4746AC18-6B5B-423E-ADA3-4E0D0F914629}"/>
    <hyperlink ref="B62" r:id="rId57" xr:uid="{A704CD83-850B-4D64-AC4D-6F9D61F7D7DC}"/>
    <hyperlink ref="B63" r:id="rId58" xr:uid="{713369E5-336D-462C-8F24-57C02EEFA10D}"/>
    <hyperlink ref="B64" r:id="rId59" xr:uid="{4F960E7F-C375-469C-B315-6A914F7249D7}"/>
    <hyperlink ref="B65" r:id="rId60" xr:uid="{318E3AA6-93AD-4B45-A489-73306A90F757}"/>
    <hyperlink ref="B66" r:id="rId61" xr:uid="{70B318ED-ADA8-4003-8B1C-D431D76E160B}"/>
    <hyperlink ref="B67" r:id="rId62" xr:uid="{DF81571F-22FA-4FC5-B5A7-42A0FBB1A20D}"/>
    <hyperlink ref="B68" r:id="rId63" xr:uid="{6B3C936D-A626-495E-96F4-71F9E0A33D07}"/>
    <hyperlink ref="B69" r:id="rId64" xr:uid="{F64F3745-50B3-4703-AEB2-FEB6DF971EEC}"/>
    <hyperlink ref="B70" r:id="rId65" xr:uid="{2CE29D9D-B121-4CAA-9647-71E4F95C5547}"/>
    <hyperlink ref="B71" r:id="rId66" xr:uid="{5458EE2E-0E04-4374-9A16-2FC2FDFBCA7F}"/>
    <hyperlink ref="B72" r:id="rId67" xr:uid="{D305ED26-EDA6-41AC-97D7-19CDDE0EEC1C}"/>
    <hyperlink ref="B73" r:id="rId68" xr:uid="{0C297C50-24B9-40CD-AB6D-96A28B87B14E}"/>
    <hyperlink ref="B74" r:id="rId69" xr:uid="{2F7A057A-C79D-4135-9811-F746B215B3C8}"/>
    <hyperlink ref="B75" r:id="rId70" xr:uid="{A624FE1D-2782-415F-A441-9A1D93895521}"/>
    <hyperlink ref="B76" r:id="rId71" xr:uid="{8C91E126-AE68-45E5-95D7-D2821E355F9C}"/>
    <hyperlink ref="B77" r:id="rId72" xr:uid="{030A058F-B8A7-4070-B8C1-99FCD41BF7A1}"/>
    <hyperlink ref="B78" r:id="rId73" xr:uid="{FF015833-45FF-4C4D-8B20-77E22D02AB84}"/>
    <hyperlink ref="B79" r:id="rId74" xr:uid="{6323F81A-18EC-4BDA-9C8C-F4719FD7CCB6}"/>
    <hyperlink ref="B80" r:id="rId75" xr:uid="{776A33D1-E7C6-4D96-8DF4-9332DE5B8027}"/>
    <hyperlink ref="B81" r:id="rId76" xr:uid="{E9A30A99-70E9-4042-8F4C-E0C34327FEF1}"/>
    <hyperlink ref="B82" r:id="rId77" xr:uid="{C60BEE36-E6B8-4353-91BE-57695A25615D}"/>
    <hyperlink ref="B83" r:id="rId78" xr:uid="{41B59594-BC08-4D3C-8975-0B038F5DBC36}"/>
    <hyperlink ref="B84" r:id="rId79" xr:uid="{5AB5A73D-4302-494D-A80D-5E68E395B745}"/>
    <hyperlink ref="B85" r:id="rId80" xr:uid="{3C7C0FE5-4F16-43BD-BE18-308C7C5865A3}"/>
    <hyperlink ref="B86" r:id="rId81" xr:uid="{0DC29F17-EA4B-43CE-9FC8-4F377CEAF97E}"/>
    <hyperlink ref="B87" r:id="rId82" xr:uid="{360107F4-47FF-4820-9E9A-C198767CC904}"/>
    <hyperlink ref="B88" r:id="rId83" xr:uid="{028415BD-6BD9-4134-B9B2-B8570DD46D98}"/>
    <hyperlink ref="B89" r:id="rId84" xr:uid="{62737D7A-B4DD-4570-845C-D3E2A8ABAC2F}"/>
    <hyperlink ref="B90" r:id="rId85" xr:uid="{D589181C-1D06-4558-AF19-5BA6E571867D}"/>
    <hyperlink ref="B91" r:id="rId86" xr:uid="{442EC457-E092-4EBE-B36D-922EA7C83FED}"/>
    <hyperlink ref="B92" r:id="rId87" xr:uid="{67678421-6D0D-4BD6-B6C6-E16447E07A2B}"/>
    <hyperlink ref="B93" r:id="rId88" xr:uid="{FB384FC5-BE87-47BF-B9CB-4F21DE474CAF}"/>
    <hyperlink ref="B94" r:id="rId89" xr:uid="{522700C9-24A4-401A-8EBA-1CA392D4AC55}"/>
    <hyperlink ref="B95" r:id="rId90" xr:uid="{A5309092-C601-4504-A07B-D2A261BAA07F}"/>
    <hyperlink ref="B96" r:id="rId91" xr:uid="{4A51B316-3AC3-4F8A-A6DB-F55C99283864}"/>
    <hyperlink ref="B97" r:id="rId92" xr:uid="{0281E2E7-12C2-4CE8-8002-6AF3E11A3490}"/>
    <hyperlink ref="B98" r:id="rId93" xr:uid="{FD8D3D22-B4DE-45C2-80A7-DB538B1E756A}"/>
    <hyperlink ref="B99" r:id="rId94" xr:uid="{910AE795-DF54-412A-B2B3-89A4E8A0E94F}"/>
    <hyperlink ref="B100" r:id="rId95" xr:uid="{D878A46D-B5B2-49A8-A74B-E06DD677D71A}"/>
    <hyperlink ref="B101" r:id="rId96" xr:uid="{D19833E8-055C-4F01-8E6F-C50AA7EB9FF2}"/>
    <hyperlink ref="B102" r:id="rId97" xr:uid="{EB52D26B-D7FB-4D92-A3E5-99627A36AE1D}"/>
    <hyperlink ref="B103" r:id="rId98" xr:uid="{D2B5B9E2-8842-4FE5-B5B9-62879B385E53}"/>
    <hyperlink ref="B104" r:id="rId99" xr:uid="{CA97BC64-0ABC-4950-BCA3-D83899485805}"/>
    <hyperlink ref="B105" r:id="rId100" xr:uid="{710C3E0B-AA59-43D9-A060-3B738B4DDDA8}"/>
    <hyperlink ref="B106" r:id="rId101" xr:uid="{ECF58A49-5D26-438A-8BD5-51574FCB7432}"/>
    <hyperlink ref="B25" r:id="rId102" xr:uid="{5CF26729-B87B-4072-99BB-A15C2AB6CA5E}"/>
    <hyperlink ref="B24" r:id="rId103" xr:uid="{2F5DF7D2-55F1-4939-8F04-82B6C9FF43FA}"/>
    <hyperlink ref="B23" r:id="rId104" xr:uid="{E32EEAAE-2E95-418C-9378-11307A633BCF}"/>
  </hyperlinks>
  <pageMargins left="0.7" right="0.7" top="0.75" bottom="0.75" header="0.3" footer="0.3"/>
  <pageSetup orientation="portrait" r:id="rId1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37AE-4775-4A8A-8721-CC3456F23DD9}">
  <dimension ref="A1:S120"/>
  <sheetViews>
    <sheetView workbookViewId="0">
      <selection activeCell="P2" sqref="P2"/>
    </sheetView>
  </sheetViews>
  <sheetFormatPr defaultRowHeight="14.5"/>
  <cols>
    <col min="1" max="1" width="5.54296875" customWidth="1"/>
    <col min="2" max="2" width="5.90625" customWidth="1"/>
    <col min="5" max="5" width="24.81640625" customWidth="1"/>
    <col min="6" max="6" width="8.7265625" style="24"/>
    <col min="8" max="8" width="21.54296875" customWidth="1"/>
    <col min="9" max="9" width="26.453125" customWidth="1"/>
    <col min="10" max="11" width="8.7265625" style="24"/>
    <col min="12" max="12" width="8.7265625" style="27"/>
    <col min="13" max="13" width="12.54296875" style="24" customWidth="1"/>
    <col min="14" max="14" width="11.453125" style="24" customWidth="1"/>
    <col min="15" max="15" width="11.08984375" style="24" customWidth="1"/>
    <col min="16" max="16" width="10.90625" style="24" customWidth="1"/>
    <col min="17" max="17" width="10" style="24" customWidth="1"/>
    <col min="18" max="18" width="10.26953125" style="24" customWidth="1"/>
  </cols>
  <sheetData>
    <row r="1" spans="1:18" ht="116" customHeight="1">
      <c r="A1" s="5" t="s">
        <v>70</v>
      </c>
      <c r="B1" s="9" t="s">
        <v>35</v>
      </c>
      <c r="C1" s="9" t="s">
        <v>65</v>
      </c>
      <c r="D1" s="9" t="s">
        <v>36</v>
      </c>
      <c r="E1" s="9" t="s">
        <v>66</v>
      </c>
      <c r="F1" s="22" t="s">
        <v>37</v>
      </c>
      <c r="G1" s="9" t="s">
        <v>38</v>
      </c>
      <c r="H1" s="9" t="s">
        <v>67</v>
      </c>
      <c r="I1" s="9" t="s">
        <v>68</v>
      </c>
      <c r="J1" s="22" t="s">
        <v>69</v>
      </c>
      <c r="K1" s="22" t="s">
        <v>361</v>
      </c>
      <c r="L1" s="25" t="s">
        <v>334</v>
      </c>
      <c r="M1" s="22" t="s">
        <v>362</v>
      </c>
      <c r="N1" s="22" t="s">
        <v>363</v>
      </c>
      <c r="O1" s="22" t="s">
        <v>364</v>
      </c>
      <c r="P1" s="22" t="s">
        <v>44</v>
      </c>
      <c r="Q1" s="22" t="s">
        <v>43</v>
      </c>
      <c r="R1" s="22" t="s">
        <v>42</v>
      </c>
    </row>
    <row r="2" spans="1:18">
      <c r="A2" s="10">
        <v>1</v>
      </c>
      <c r="B2" s="10">
        <v>2</v>
      </c>
      <c r="C2" s="10">
        <v>3</v>
      </c>
      <c r="D2" s="10">
        <v>4</v>
      </c>
      <c r="E2" s="16">
        <v>5</v>
      </c>
      <c r="F2" s="23">
        <v>6</v>
      </c>
      <c r="G2" s="10">
        <v>7</v>
      </c>
      <c r="H2" s="10">
        <v>8</v>
      </c>
      <c r="I2" s="10">
        <v>9</v>
      </c>
      <c r="J2" s="23">
        <v>10</v>
      </c>
      <c r="K2" s="23">
        <v>11</v>
      </c>
      <c r="L2" s="26"/>
      <c r="M2" s="23">
        <v>12</v>
      </c>
      <c r="N2" s="23">
        <v>13</v>
      </c>
      <c r="O2" s="23">
        <v>14</v>
      </c>
      <c r="P2" s="23">
        <v>15</v>
      </c>
      <c r="Q2" s="23">
        <v>16</v>
      </c>
      <c r="R2" s="23">
        <v>17</v>
      </c>
    </row>
    <row r="3" spans="1:18">
      <c r="A3">
        <f>IF('hasil coder 1'!A3='hasil coder 2'!A3,0,1)</f>
        <v>0</v>
      </c>
      <c r="B3">
        <f>IF('hasil coder 1'!B3='hasil coder 2'!B3,0,1)</f>
        <v>0</v>
      </c>
      <c r="C3">
        <f>IF('hasil coder 1'!C3='hasil coder 2'!C3,0,1)</f>
        <v>0</v>
      </c>
      <c r="D3">
        <f>IF('hasil coder 1'!D3='hasil coder 2'!D3,0,1)</f>
        <v>0</v>
      </c>
      <c r="E3">
        <f>IF('hasil coder 1'!E3='hasil coder 2'!E3,0,1)</f>
        <v>0</v>
      </c>
      <c r="F3" s="24">
        <f>IF('hasil coder 1'!G3='hasil coder 2'!G3,0,1)</f>
        <v>0</v>
      </c>
      <c r="G3">
        <f>IF('hasil coder 1'!H3='hasil coder 2'!H3,0,1)</f>
        <v>0</v>
      </c>
      <c r="H3">
        <f>IF('hasil coder 1'!I3='hasil coder 2'!I3,0,1)</f>
        <v>0</v>
      </c>
      <c r="I3">
        <f>IF('hasil coder 1'!J3='hasil coder 2'!J3,0,1)</f>
        <v>0</v>
      </c>
      <c r="J3" s="24">
        <f>IF('hasil coder 1'!K3='hasil coder 2'!K3,0,1)</f>
        <v>0</v>
      </c>
      <c r="K3" s="24">
        <f>IF('hasil coder 1'!L3='hasil coder 2'!L3,0,1)</f>
        <v>0</v>
      </c>
      <c r="L3" s="27">
        <f>IF('hasil coder 1'!M3='hasil coder 2'!M3,0,1)</f>
        <v>0</v>
      </c>
      <c r="M3" s="24">
        <f>IF('hasil coder 1'!N3='hasil coder 2'!N3,0,1)</f>
        <v>0</v>
      </c>
      <c r="N3" s="24">
        <f>IF('hasil coder 1'!O3='hasil coder 2'!O3,0,1)</f>
        <v>0</v>
      </c>
      <c r="O3" s="24">
        <f>IF('hasil coder 1'!P3='hasil coder 2'!P3,0,1)</f>
        <v>0</v>
      </c>
      <c r="P3" s="24">
        <f>IF('hasil coder 1'!Q3='hasil coder 2'!Q3,0,1)</f>
        <v>0</v>
      </c>
      <c r="Q3" s="24">
        <f>IF('hasil coder 1'!R3='hasil coder 2'!R3,0,1)</f>
        <v>0</v>
      </c>
      <c r="R3" s="24">
        <f>IF('hasil coder 1'!S3='hasil coder 2'!S3,0,1)</f>
        <v>0</v>
      </c>
    </row>
    <row r="4" spans="1:18">
      <c r="A4">
        <f>IF('hasil coder 1'!A4='hasil coder 2'!A4,0,1)</f>
        <v>0</v>
      </c>
      <c r="B4">
        <f>IF('hasil coder 1'!B4='hasil coder 2'!B4,0,1)</f>
        <v>0</v>
      </c>
      <c r="C4">
        <f>IF('hasil coder 1'!C4='hasil coder 2'!C4,0,1)</f>
        <v>0</v>
      </c>
      <c r="D4">
        <f>IF('hasil coder 1'!D4='hasil coder 2'!D4,0,1)</f>
        <v>0</v>
      </c>
      <c r="E4">
        <f>IF('hasil coder 1'!E4='hasil coder 2'!E4,0,1)</f>
        <v>0</v>
      </c>
      <c r="F4" s="24">
        <f>IF('hasil coder 1'!G4='hasil coder 2'!G4,0,1)</f>
        <v>0</v>
      </c>
      <c r="G4">
        <f>IF('hasil coder 1'!H4='hasil coder 2'!H4,0,1)</f>
        <v>0</v>
      </c>
      <c r="H4">
        <f>IF('hasil coder 1'!I4='hasil coder 2'!I4,0,1)</f>
        <v>0</v>
      </c>
      <c r="I4">
        <f>IF('hasil coder 1'!J4='hasil coder 2'!J4,0,1)</f>
        <v>0</v>
      </c>
      <c r="J4" s="24">
        <f>IF('hasil coder 1'!K4='hasil coder 2'!K4,0,1)</f>
        <v>0</v>
      </c>
      <c r="K4" s="24">
        <f>IF('hasil coder 1'!L4='hasil coder 2'!L4,0,1)</f>
        <v>0</v>
      </c>
      <c r="L4" s="27">
        <f>IF('hasil coder 1'!M4='hasil coder 2'!M4,0,1)</f>
        <v>0</v>
      </c>
      <c r="M4" s="24">
        <f>IF('hasil coder 1'!N4='hasil coder 2'!N4,0,1)</f>
        <v>0</v>
      </c>
      <c r="N4" s="24">
        <f>IF('hasil coder 1'!O4='hasil coder 2'!O4,0,1)</f>
        <v>0</v>
      </c>
      <c r="O4" s="24">
        <f>IF('hasil coder 1'!P4='hasil coder 2'!P4,0,1)</f>
        <v>0</v>
      </c>
      <c r="P4" s="24">
        <f>IF('hasil coder 1'!Q4='hasil coder 2'!Q4,0,1)</f>
        <v>0</v>
      </c>
      <c r="Q4" s="24">
        <f>IF('hasil coder 1'!R4='hasil coder 2'!R4,0,1)</f>
        <v>0</v>
      </c>
      <c r="R4" s="24">
        <f>IF('hasil coder 1'!S4='hasil coder 2'!S4,0,1)</f>
        <v>0</v>
      </c>
    </row>
    <row r="5" spans="1:18">
      <c r="A5">
        <f>IF('hasil coder 1'!A5='hasil coder 2'!A5,0,1)</f>
        <v>0</v>
      </c>
      <c r="B5">
        <f>IF('hasil coder 1'!B5='hasil coder 2'!B5,0,1)</f>
        <v>0</v>
      </c>
      <c r="C5">
        <f>IF('hasil coder 1'!C5='hasil coder 2'!C5,0,1)</f>
        <v>0</v>
      </c>
      <c r="D5">
        <f>IF('hasil coder 1'!D5='hasil coder 2'!D5,0,1)</f>
        <v>0</v>
      </c>
      <c r="E5">
        <f>IF('hasil coder 1'!E5='hasil coder 2'!E5,0,1)</f>
        <v>0</v>
      </c>
      <c r="F5" s="24">
        <f>IF('hasil coder 1'!G5='hasil coder 2'!G5,0,1)</f>
        <v>0</v>
      </c>
      <c r="G5">
        <f>IF('hasil coder 1'!H5='hasil coder 2'!H5,0,1)</f>
        <v>0</v>
      </c>
      <c r="H5">
        <f>IF('hasil coder 1'!I5='hasil coder 2'!I5,0,1)</f>
        <v>0</v>
      </c>
      <c r="I5">
        <f>IF('hasil coder 1'!J5='hasil coder 2'!J5,0,1)</f>
        <v>0</v>
      </c>
      <c r="J5" s="24">
        <f>IF('hasil coder 1'!K5='hasil coder 2'!K5,0,1)</f>
        <v>0</v>
      </c>
      <c r="K5" s="24">
        <f>IF('hasil coder 1'!L5='hasil coder 2'!L5,0,1)</f>
        <v>0</v>
      </c>
      <c r="L5" s="27">
        <f>IF('hasil coder 1'!M5='hasil coder 2'!M5,0,1)</f>
        <v>0</v>
      </c>
      <c r="M5" s="24">
        <f>IF('hasil coder 1'!N5='hasil coder 2'!N5,0,1)</f>
        <v>0</v>
      </c>
      <c r="N5" s="24">
        <f>IF('hasil coder 1'!O5='hasil coder 2'!O5,0,1)</f>
        <v>0</v>
      </c>
      <c r="O5" s="24">
        <f>IF('hasil coder 1'!P5='hasil coder 2'!P5,0,1)</f>
        <v>0</v>
      </c>
      <c r="P5" s="24">
        <f>IF('hasil coder 1'!Q5='hasil coder 2'!Q5,0,1)</f>
        <v>0</v>
      </c>
      <c r="Q5" s="24">
        <f>IF('hasil coder 1'!R5='hasil coder 2'!R5,0,1)</f>
        <v>0</v>
      </c>
      <c r="R5" s="24">
        <f>IF('hasil coder 1'!S5='hasil coder 2'!S5,0,1)</f>
        <v>0</v>
      </c>
    </row>
    <row r="6" spans="1:18">
      <c r="A6">
        <f>IF('hasil coder 1'!A6='hasil coder 2'!A6,0,1)</f>
        <v>0</v>
      </c>
      <c r="B6">
        <f>IF('hasil coder 1'!B6='hasil coder 2'!B6,0,1)</f>
        <v>0</v>
      </c>
      <c r="C6">
        <f>IF('hasil coder 1'!C6='hasil coder 2'!C6,0,1)</f>
        <v>0</v>
      </c>
      <c r="D6">
        <f>IF('hasil coder 1'!D6='hasil coder 2'!D6,0,1)</f>
        <v>0</v>
      </c>
      <c r="E6">
        <f>IF('hasil coder 1'!E6='hasil coder 2'!E6,0,1)</f>
        <v>0</v>
      </c>
      <c r="F6" s="24">
        <f>IF('hasil coder 1'!G6='hasil coder 2'!G6,0,1)</f>
        <v>0</v>
      </c>
      <c r="G6">
        <f>IF('hasil coder 1'!H6='hasil coder 2'!H6,0,1)</f>
        <v>0</v>
      </c>
      <c r="H6">
        <f>IF('hasil coder 1'!I6='hasil coder 2'!I6,0,1)</f>
        <v>0</v>
      </c>
      <c r="I6">
        <f>IF('hasil coder 1'!J6='hasil coder 2'!J6,0,1)</f>
        <v>0</v>
      </c>
      <c r="J6" s="24">
        <f>IF('hasil coder 1'!K6='hasil coder 2'!K6,0,1)</f>
        <v>0</v>
      </c>
      <c r="K6" s="24">
        <f>IF('hasil coder 1'!L6='hasil coder 2'!L6,0,1)</f>
        <v>0</v>
      </c>
      <c r="L6" s="27">
        <f>IF('hasil coder 1'!M6='hasil coder 2'!M6,0,1)</f>
        <v>0</v>
      </c>
      <c r="M6" s="24">
        <f>IF('hasil coder 1'!N6='hasil coder 2'!N6,0,1)</f>
        <v>0</v>
      </c>
      <c r="N6" s="24">
        <f>IF('hasil coder 1'!O6='hasil coder 2'!O6,0,1)</f>
        <v>0</v>
      </c>
      <c r="O6" s="24">
        <f>IF('hasil coder 1'!P6='hasil coder 2'!P6,0,1)</f>
        <v>0</v>
      </c>
      <c r="P6" s="24">
        <f>IF('hasil coder 1'!Q6='hasil coder 2'!Q6,0,1)</f>
        <v>0</v>
      </c>
      <c r="Q6" s="24">
        <f>IF('hasil coder 1'!R6='hasil coder 2'!R6,0,1)</f>
        <v>0</v>
      </c>
      <c r="R6" s="24">
        <f>IF('hasil coder 1'!S6='hasil coder 2'!S6,0,1)</f>
        <v>0</v>
      </c>
    </row>
    <row r="7" spans="1:18">
      <c r="A7">
        <f>IF('hasil coder 1'!A7='hasil coder 2'!A7,0,1)</f>
        <v>0</v>
      </c>
      <c r="B7">
        <f>IF('hasil coder 1'!B7='hasil coder 2'!B7,0,1)</f>
        <v>0</v>
      </c>
      <c r="C7">
        <f>IF('hasil coder 1'!C7='hasil coder 2'!C7,0,1)</f>
        <v>0</v>
      </c>
      <c r="D7">
        <f>IF('hasil coder 1'!D7='hasil coder 2'!D7,0,1)</f>
        <v>0</v>
      </c>
      <c r="E7">
        <f>IF('hasil coder 1'!E7='hasil coder 2'!E7,0,1)</f>
        <v>0</v>
      </c>
      <c r="F7" s="24">
        <f>IF('hasil coder 1'!G7='hasil coder 2'!G7,0,1)</f>
        <v>0</v>
      </c>
      <c r="G7">
        <f>IF('hasil coder 1'!H7='hasil coder 2'!H7,0,1)</f>
        <v>0</v>
      </c>
      <c r="H7">
        <f>IF('hasil coder 1'!I7='hasil coder 2'!I7,0,1)</f>
        <v>0</v>
      </c>
      <c r="I7">
        <f>IF('hasil coder 1'!J7='hasil coder 2'!J7,0,1)</f>
        <v>0</v>
      </c>
      <c r="J7" s="24">
        <f>IF('hasil coder 1'!K7='hasil coder 2'!K7,0,1)</f>
        <v>0</v>
      </c>
      <c r="K7" s="24">
        <f>IF('hasil coder 1'!L7='hasil coder 2'!L7,0,1)</f>
        <v>0</v>
      </c>
      <c r="L7" s="27">
        <f>IF('hasil coder 1'!M7='hasil coder 2'!M7,0,1)</f>
        <v>0</v>
      </c>
      <c r="M7" s="24">
        <f>IF('hasil coder 1'!N7='hasil coder 2'!N7,0,1)</f>
        <v>0</v>
      </c>
      <c r="N7" s="24">
        <f>IF('hasil coder 1'!O7='hasil coder 2'!O7,0,1)</f>
        <v>0</v>
      </c>
      <c r="O7" s="24">
        <f>IF('hasil coder 1'!P7='hasil coder 2'!P7,0,1)</f>
        <v>0</v>
      </c>
      <c r="P7" s="24">
        <f>IF('hasil coder 1'!Q7='hasil coder 2'!Q7,0,1)</f>
        <v>0</v>
      </c>
      <c r="Q7" s="24">
        <f>IF('hasil coder 1'!R7='hasil coder 2'!R7,0,1)</f>
        <v>0</v>
      </c>
      <c r="R7" s="24">
        <f>IF('hasil coder 1'!S7='hasil coder 2'!S7,0,1)</f>
        <v>0</v>
      </c>
    </row>
    <row r="8" spans="1:18">
      <c r="A8">
        <f>IF('hasil coder 1'!A8='hasil coder 2'!A8,0,1)</f>
        <v>0</v>
      </c>
      <c r="B8">
        <f>IF('hasil coder 1'!B8='hasil coder 2'!B8,0,1)</f>
        <v>0</v>
      </c>
      <c r="C8">
        <f>IF('hasil coder 1'!C8='hasil coder 2'!C8,0,1)</f>
        <v>0</v>
      </c>
      <c r="D8">
        <f>IF('hasil coder 1'!D8='hasil coder 2'!D8,0,1)</f>
        <v>0</v>
      </c>
      <c r="E8">
        <f>IF('hasil coder 1'!E8='hasil coder 2'!E8,0,1)</f>
        <v>0</v>
      </c>
      <c r="F8" s="24">
        <f>IF('hasil coder 1'!G8='hasil coder 2'!G8,0,1)</f>
        <v>0</v>
      </c>
      <c r="G8">
        <f>IF('hasil coder 1'!H8='hasil coder 2'!H8,0,1)</f>
        <v>0</v>
      </c>
      <c r="H8">
        <f>IF('hasil coder 1'!I8='hasil coder 2'!I8,0,1)</f>
        <v>0</v>
      </c>
      <c r="I8">
        <f>IF('hasil coder 1'!J8='hasil coder 2'!J8,0,1)</f>
        <v>0</v>
      </c>
      <c r="J8" s="24">
        <f>IF('hasil coder 1'!K8='hasil coder 2'!K8,0,1)</f>
        <v>0</v>
      </c>
      <c r="K8" s="24">
        <f>IF('hasil coder 1'!L8='hasil coder 2'!L8,0,1)</f>
        <v>0</v>
      </c>
      <c r="L8" s="27">
        <f>IF('hasil coder 1'!M8='hasil coder 2'!M8,0,1)</f>
        <v>0</v>
      </c>
      <c r="M8" s="24">
        <f>IF('hasil coder 1'!N8='hasil coder 2'!N8,0,1)</f>
        <v>0</v>
      </c>
      <c r="N8" s="24">
        <f>IF('hasil coder 1'!O8='hasil coder 2'!O8,0,1)</f>
        <v>0</v>
      </c>
      <c r="O8" s="24">
        <f>IF('hasil coder 1'!P8='hasil coder 2'!P8,0,1)</f>
        <v>0</v>
      </c>
      <c r="P8" s="24">
        <f>IF('hasil coder 1'!Q8='hasil coder 2'!Q8,0,1)</f>
        <v>0</v>
      </c>
      <c r="Q8" s="24">
        <f>IF('hasil coder 1'!R8='hasil coder 2'!R8,0,1)</f>
        <v>0</v>
      </c>
      <c r="R8" s="24">
        <f>IF('hasil coder 1'!S8='hasil coder 2'!S8,0,1)</f>
        <v>0</v>
      </c>
    </row>
    <row r="9" spans="1:18">
      <c r="A9">
        <f>IF('hasil coder 1'!A9='hasil coder 2'!A9,0,1)</f>
        <v>0</v>
      </c>
      <c r="B9">
        <f>IF('hasil coder 1'!B9='hasil coder 2'!B9,0,1)</f>
        <v>0</v>
      </c>
      <c r="C9">
        <f>IF('hasil coder 1'!C9='hasil coder 2'!C9,0,1)</f>
        <v>0</v>
      </c>
      <c r="D9">
        <f>IF('hasil coder 1'!D9='hasil coder 2'!D9,0,1)</f>
        <v>0</v>
      </c>
      <c r="E9">
        <f>IF('hasil coder 1'!E9='hasil coder 2'!E9,0,1)</f>
        <v>0</v>
      </c>
      <c r="F9" s="24">
        <f>IF('hasil coder 1'!G9='hasil coder 2'!G9,0,1)</f>
        <v>0</v>
      </c>
      <c r="G9">
        <f>IF('hasil coder 1'!H9='hasil coder 2'!H9,0,1)</f>
        <v>0</v>
      </c>
      <c r="H9">
        <f>IF('hasil coder 1'!I9='hasil coder 2'!I9,0,1)</f>
        <v>0</v>
      </c>
      <c r="I9">
        <f>IF('hasil coder 1'!J9='hasil coder 2'!J9,0,1)</f>
        <v>0</v>
      </c>
      <c r="J9" s="24">
        <f>IF('hasil coder 1'!K9='hasil coder 2'!K9,0,1)</f>
        <v>0</v>
      </c>
      <c r="K9" s="24">
        <f>IF('hasil coder 1'!L9='hasil coder 2'!L9,0,1)</f>
        <v>0</v>
      </c>
      <c r="L9" s="27">
        <f>IF('hasil coder 1'!M9='hasil coder 2'!M9,0,1)</f>
        <v>0</v>
      </c>
      <c r="M9" s="24">
        <f>IF('hasil coder 1'!N9='hasil coder 2'!N9,0,1)</f>
        <v>0</v>
      </c>
      <c r="N9" s="24">
        <f>IF('hasil coder 1'!O9='hasil coder 2'!O9,0,1)</f>
        <v>0</v>
      </c>
      <c r="O9" s="24">
        <f>IF('hasil coder 1'!P9='hasil coder 2'!P9,0,1)</f>
        <v>0</v>
      </c>
      <c r="P9" s="24">
        <f>IF('hasil coder 1'!Q9='hasil coder 2'!Q9,0,1)</f>
        <v>0</v>
      </c>
      <c r="Q9" s="24">
        <f>IF('hasil coder 1'!R9='hasil coder 2'!R9,0,1)</f>
        <v>0</v>
      </c>
      <c r="R9" s="24">
        <f>IF('hasil coder 1'!S9='hasil coder 2'!S9,0,1)</f>
        <v>1</v>
      </c>
    </row>
    <row r="10" spans="1:18">
      <c r="A10">
        <f>IF('hasil coder 1'!A10='hasil coder 2'!A10,0,1)</f>
        <v>0</v>
      </c>
      <c r="B10">
        <f>IF('hasil coder 1'!B10='hasil coder 2'!B10,0,1)</f>
        <v>0</v>
      </c>
      <c r="C10">
        <f>IF('hasil coder 1'!C10='hasil coder 2'!C10,0,1)</f>
        <v>0</v>
      </c>
      <c r="D10">
        <f>IF('hasil coder 1'!D10='hasil coder 2'!D10,0,1)</f>
        <v>0</v>
      </c>
      <c r="E10">
        <f>IF('hasil coder 1'!E10='hasil coder 2'!E10,0,1)</f>
        <v>0</v>
      </c>
      <c r="F10" s="24">
        <f>IF('hasil coder 1'!G10='hasil coder 2'!G10,0,1)</f>
        <v>0</v>
      </c>
      <c r="G10">
        <f>IF('hasil coder 1'!H10='hasil coder 2'!H10,0,1)</f>
        <v>0</v>
      </c>
      <c r="H10">
        <f>IF('hasil coder 1'!I10='hasil coder 2'!I10,0,1)</f>
        <v>0</v>
      </c>
      <c r="I10">
        <f>IF('hasil coder 1'!J10='hasil coder 2'!J10,0,1)</f>
        <v>0</v>
      </c>
      <c r="J10" s="24">
        <f>IF('hasil coder 1'!K10='hasil coder 2'!K10,0,1)</f>
        <v>0</v>
      </c>
      <c r="K10" s="24">
        <f>IF('hasil coder 1'!L10='hasil coder 2'!L10,0,1)</f>
        <v>0</v>
      </c>
      <c r="L10" s="27">
        <f>IF('hasil coder 1'!M10='hasil coder 2'!M10,0,1)</f>
        <v>0</v>
      </c>
      <c r="M10" s="24">
        <f>IF('hasil coder 1'!N10='hasil coder 2'!N10,0,1)</f>
        <v>0</v>
      </c>
      <c r="N10" s="24">
        <f>IF('hasil coder 1'!O10='hasil coder 2'!O10,0,1)</f>
        <v>0</v>
      </c>
      <c r="O10" s="24">
        <f>IF('hasil coder 1'!P10='hasil coder 2'!P10,0,1)</f>
        <v>0</v>
      </c>
      <c r="P10" s="24">
        <f>IF('hasil coder 1'!Q10='hasil coder 2'!Q10,0,1)</f>
        <v>0</v>
      </c>
      <c r="Q10" s="24">
        <f>IF('hasil coder 1'!R10='hasil coder 2'!R10,0,1)</f>
        <v>0</v>
      </c>
      <c r="R10" s="24">
        <f>IF('hasil coder 1'!S10='hasil coder 2'!S10,0,1)</f>
        <v>0</v>
      </c>
    </row>
    <row r="11" spans="1:18">
      <c r="A11">
        <f>IF('hasil coder 1'!A11='hasil coder 2'!A11,0,1)</f>
        <v>0</v>
      </c>
      <c r="B11">
        <f>IF('hasil coder 1'!B11='hasil coder 2'!B11,0,1)</f>
        <v>0</v>
      </c>
      <c r="C11">
        <f>IF('hasil coder 1'!C11='hasil coder 2'!C11,0,1)</f>
        <v>0</v>
      </c>
      <c r="D11">
        <f>IF('hasil coder 1'!D11='hasil coder 2'!D11,0,1)</f>
        <v>0</v>
      </c>
      <c r="E11">
        <f>IF('hasil coder 1'!E11='hasil coder 2'!E11,0,1)</f>
        <v>0</v>
      </c>
      <c r="F11" s="24">
        <f>IF('hasil coder 1'!G11='hasil coder 2'!G11,0,1)</f>
        <v>0</v>
      </c>
      <c r="G11">
        <f>IF('hasil coder 1'!H11='hasil coder 2'!H11,0,1)</f>
        <v>0</v>
      </c>
      <c r="H11">
        <f>IF('hasil coder 1'!I11='hasil coder 2'!I11,0,1)</f>
        <v>0</v>
      </c>
      <c r="I11">
        <f>IF('hasil coder 1'!J11='hasil coder 2'!J11,0,1)</f>
        <v>0</v>
      </c>
      <c r="J11" s="24">
        <f>IF('hasil coder 1'!K11='hasil coder 2'!K11,0,1)</f>
        <v>0</v>
      </c>
      <c r="K11" s="24">
        <f>IF('hasil coder 1'!L11='hasil coder 2'!L11,0,1)</f>
        <v>0</v>
      </c>
      <c r="L11" s="27">
        <f>IF('hasil coder 1'!M11='hasil coder 2'!M11,0,1)</f>
        <v>0</v>
      </c>
      <c r="M11" s="24">
        <f>IF('hasil coder 1'!N11='hasil coder 2'!N11,0,1)</f>
        <v>0</v>
      </c>
      <c r="N11" s="24">
        <f>IF('hasil coder 1'!O11='hasil coder 2'!O11,0,1)</f>
        <v>0</v>
      </c>
      <c r="O11" s="24">
        <f>IF('hasil coder 1'!P11='hasil coder 2'!P11,0,1)</f>
        <v>0</v>
      </c>
      <c r="P11" s="24">
        <f>IF('hasil coder 1'!Q11='hasil coder 2'!Q11,0,1)</f>
        <v>0</v>
      </c>
      <c r="Q11" s="24">
        <f>IF('hasil coder 1'!R11='hasil coder 2'!R11,0,1)</f>
        <v>0</v>
      </c>
      <c r="R11" s="24">
        <f>IF('hasil coder 1'!S11='hasil coder 2'!S11,0,1)</f>
        <v>0</v>
      </c>
    </row>
    <row r="12" spans="1:18">
      <c r="A12">
        <f>IF('hasil coder 1'!A12='hasil coder 2'!A12,0,1)</f>
        <v>0</v>
      </c>
      <c r="B12">
        <f>IF('hasil coder 1'!B12='hasil coder 2'!B12,0,1)</f>
        <v>0</v>
      </c>
      <c r="C12">
        <f>IF('hasil coder 1'!C12='hasil coder 2'!C12,0,1)</f>
        <v>0</v>
      </c>
      <c r="D12">
        <f>IF('hasil coder 1'!D12='hasil coder 2'!D12,0,1)</f>
        <v>0</v>
      </c>
      <c r="E12">
        <f>IF('hasil coder 1'!E12='hasil coder 2'!E12,0,1)</f>
        <v>0</v>
      </c>
      <c r="F12" s="24">
        <f>IF('hasil coder 1'!G12='hasil coder 2'!G12,0,1)</f>
        <v>0</v>
      </c>
      <c r="G12">
        <f>IF('hasil coder 1'!H12='hasil coder 2'!H12,0,1)</f>
        <v>0</v>
      </c>
      <c r="H12">
        <f>IF('hasil coder 1'!I12='hasil coder 2'!I12,0,1)</f>
        <v>0</v>
      </c>
      <c r="I12">
        <f>IF('hasil coder 1'!J12='hasil coder 2'!J12,0,1)</f>
        <v>0</v>
      </c>
      <c r="J12" s="24">
        <f>IF('hasil coder 1'!K12='hasil coder 2'!K12,0,1)</f>
        <v>0</v>
      </c>
      <c r="K12" s="24">
        <f>IF('hasil coder 1'!L12='hasil coder 2'!L12,0,1)</f>
        <v>0</v>
      </c>
      <c r="L12" s="27">
        <f>IF('hasil coder 1'!M12='hasil coder 2'!M12,0,1)</f>
        <v>0</v>
      </c>
      <c r="M12" s="24">
        <f>IF('hasil coder 1'!N12='hasil coder 2'!N12,0,1)</f>
        <v>0</v>
      </c>
      <c r="N12" s="24">
        <f>IF('hasil coder 1'!O12='hasil coder 2'!O12,0,1)</f>
        <v>0</v>
      </c>
      <c r="O12" s="24">
        <f>IF('hasil coder 1'!P12='hasil coder 2'!P12,0,1)</f>
        <v>0</v>
      </c>
      <c r="P12" s="24">
        <f>IF('hasil coder 1'!Q12='hasil coder 2'!Q12,0,1)</f>
        <v>0</v>
      </c>
      <c r="Q12" s="24">
        <f>IF('hasil coder 1'!R12='hasil coder 2'!R12,0,1)</f>
        <v>0</v>
      </c>
      <c r="R12" s="24">
        <f>IF('hasil coder 1'!S12='hasil coder 2'!S12,0,1)</f>
        <v>0</v>
      </c>
    </row>
    <row r="13" spans="1:18">
      <c r="A13">
        <f>IF('hasil coder 1'!A13='hasil coder 2'!A13,0,1)</f>
        <v>0</v>
      </c>
      <c r="B13">
        <f>IF('hasil coder 1'!B13='hasil coder 2'!B13,0,1)</f>
        <v>0</v>
      </c>
      <c r="C13">
        <f>IF('hasil coder 1'!C13='hasil coder 2'!C13,0,1)</f>
        <v>0</v>
      </c>
      <c r="D13">
        <f>IF('hasil coder 1'!D13='hasil coder 2'!D13,0,1)</f>
        <v>0</v>
      </c>
      <c r="E13">
        <f>IF('hasil coder 1'!E13='hasil coder 2'!E13,0,1)</f>
        <v>0</v>
      </c>
      <c r="F13" s="24">
        <f>IF('hasil coder 1'!G13='hasil coder 2'!G13,0,1)</f>
        <v>0</v>
      </c>
      <c r="G13">
        <f>IF('hasil coder 1'!H13='hasil coder 2'!H13,0,1)</f>
        <v>0</v>
      </c>
      <c r="H13">
        <f>IF('hasil coder 1'!I13='hasil coder 2'!I13,0,1)</f>
        <v>0</v>
      </c>
      <c r="I13">
        <f>IF('hasil coder 1'!J13='hasil coder 2'!J13,0,1)</f>
        <v>0</v>
      </c>
      <c r="J13" s="24">
        <f>IF('hasil coder 1'!K13='hasil coder 2'!K13,0,1)</f>
        <v>0</v>
      </c>
      <c r="K13" s="24">
        <f>IF('hasil coder 1'!L13='hasil coder 2'!L13,0,1)</f>
        <v>0</v>
      </c>
      <c r="L13" s="27">
        <f>IF('hasil coder 1'!M13='hasil coder 2'!M13,0,1)</f>
        <v>0</v>
      </c>
      <c r="M13" s="24">
        <f>IF('hasil coder 1'!N13='hasil coder 2'!N13,0,1)</f>
        <v>0</v>
      </c>
      <c r="N13" s="24">
        <f>IF('hasil coder 1'!O13='hasil coder 2'!O13,0,1)</f>
        <v>0</v>
      </c>
      <c r="O13" s="24">
        <f>IF('hasil coder 1'!P13='hasil coder 2'!P13,0,1)</f>
        <v>0</v>
      </c>
      <c r="P13" s="24">
        <f>IF('hasil coder 1'!Q13='hasil coder 2'!Q13,0,1)</f>
        <v>0</v>
      </c>
      <c r="Q13" s="24">
        <f>IF('hasil coder 1'!R13='hasil coder 2'!R13,0,1)</f>
        <v>0</v>
      </c>
      <c r="R13" s="24">
        <f>IF('hasil coder 1'!S13='hasil coder 2'!S13,0,1)</f>
        <v>0</v>
      </c>
    </row>
    <row r="14" spans="1:18">
      <c r="A14">
        <f>IF('hasil coder 1'!A14='hasil coder 2'!A14,0,1)</f>
        <v>0</v>
      </c>
      <c r="B14">
        <f>IF('hasil coder 1'!B14='hasil coder 2'!B14,0,1)</f>
        <v>0</v>
      </c>
      <c r="C14">
        <f>IF('hasil coder 1'!C14='hasil coder 2'!C14,0,1)</f>
        <v>0</v>
      </c>
      <c r="D14">
        <f>IF('hasil coder 1'!D14='hasil coder 2'!D14,0,1)</f>
        <v>0</v>
      </c>
      <c r="E14">
        <f>IF('hasil coder 1'!E14='hasil coder 2'!E14,0,1)</f>
        <v>0</v>
      </c>
      <c r="F14" s="24">
        <f>IF('hasil coder 1'!G14='hasil coder 2'!G14,0,1)</f>
        <v>0</v>
      </c>
      <c r="G14">
        <f>IF('hasil coder 1'!H14='hasil coder 2'!H14,0,1)</f>
        <v>0</v>
      </c>
      <c r="H14">
        <f>IF('hasil coder 1'!I14='hasil coder 2'!I14,0,1)</f>
        <v>0</v>
      </c>
      <c r="I14">
        <f>IF('hasil coder 1'!J14='hasil coder 2'!J14,0,1)</f>
        <v>0</v>
      </c>
      <c r="J14" s="24">
        <f>IF('hasil coder 1'!K14='hasil coder 2'!K14,0,1)</f>
        <v>0</v>
      </c>
      <c r="K14" s="24">
        <f>IF('hasil coder 1'!L14='hasil coder 2'!L14,0,1)</f>
        <v>0</v>
      </c>
      <c r="L14" s="27">
        <f>IF('hasil coder 1'!M14='hasil coder 2'!M14,0,1)</f>
        <v>0</v>
      </c>
      <c r="M14" s="24">
        <f>IF('hasil coder 1'!N14='hasil coder 2'!N14,0,1)</f>
        <v>0</v>
      </c>
      <c r="N14" s="24">
        <f>IF('hasil coder 1'!O14='hasil coder 2'!O14,0,1)</f>
        <v>0</v>
      </c>
      <c r="O14" s="24">
        <f>IF('hasil coder 1'!P14='hasil coder 2'!P14,0,1)</f>
        <v>0</v>
      </c>
      <c r="P14" s="24">
        <f>IF('hasil coder 1'!Q14='hasil coder 2'!Q14,0,1)</f>
        <v>1</v>
      </c>
      <c r="Q14" s="24">
        <f>IF('hasil coder 1'!R14='hasil coder 2'!R14,0,1)</f>
        <v>0</v>
      </c>
      <c r="R14" s="24">
        <f>IF('hasil coder 1'!S14='hasil coder 2'!S14,0,1)</f>
        <v>0</v>
      </c>
    </row>
    <row r="15" spans="1:18">
      <c r="A15">
        <f>IF('hasil coder 1'!A15='hasil coder 2'!A15,0,1)</f>
        <v>0</v>
      </c>
      <c r="B15">
        <f>IF('hasil coder 1'!B15='hasil coder 2'!B15,0,1)</f>
        <v>0</v>
      </c>
      <c r="C15">
        <f>IF('hasil coder 1'!C15='hasil coder 2'!C15,0,1)</f>
        <v>0</v>
      </c>
      <c r="D15">
        <f>IF('hasil coder 1'!D15='hasil coder 2'!D15,0,1)</f>
        <v>0</v>
      </c>
      <c r="E15">
        <f>IF('hasil coder 1'!E15='hasil coder 2'!E15,0,1)</f>
        <v>0</v>
      </c>
      <c r="F15" s="24">
        <f>IF('hasil coder 1'!G15='hasil coder 2'!G15,0,1)</f>
        <v>0</v>
      </c>
      <c r="G15">
        <f>IF('hasil coder 1'!H15='hasil coder 2'!H15,0,1)</f>
        <v>0</v>
      </c>
      <c r="H15">
        <f>IF('hasil coder 1'!I15='hasil coder 2'!I15,0,1)</f>
        <v>0</v>
      </c>
      <c r="I15">
        <f>IF('hasil coder 1'!J15='hasil coder 2'!J15,0,1)</f>
        <v>0</v>
      </c>
      <c r="J15" s="24">
        <f>IF('hasil coder 1'!K15='hasil coder 2'!K15,0,1)</f>
        <v>0</v>
      </c>
      <c r="K15" s="24">
        <f>IF('hasil coder 1'!L15='hasil coder 2'!L15,0,1)</f>
        <v>0</v>
      </c>
      <c r="L15" s="27">
        <f>IF('hasil coder 1'!M15='hasil coder 2'!M15,0,1)</f>
        <v>0</v>
      </c>
      <c r="M15" s="24">
        <f>IF('hasil coder 1'!N15='hasil coder 2'!N15,0,1)</f>
        <v>0</v>
      </c>
      <c r="N15" s="24">
        <f>IF('hasil coder 1'!O15='hasil coder 2'!O15,0,1)</f>
        <v>0</v>
      </c>
      <c r="O15" s="24">
        <f>IF('hasil coder 1'!P15='hasil coder 2'!P15,0,1)</f>
        <v>0</v>
      </c>
      <c r="P15" s="24">
        <f>IF('hasil coder 1'!Q15='hasil coder 2'!Q15,0,1)</f>
        <v>0</v>
      </c>
      <c r="Q15" s="24">
        <f>IF('hasil coder 1'!R15='hasil coder 2'!R15,0,1)</f>
        <v>0</v>
      </c>
      <c r="R15" s="24">
        <f>IF('hasil coder 1'!S15='hasil coder 2'!S15,0,1)</f>
        <v>0</v>
      </c>
    </row>
    <row r="16" spans="1:18">
      <c r="A16">
        <f>IF('hasil coder 1'!A16='hasil coder 2'!A16,0,1)</f>
        <v>0</v>
      </c>
      <c r="B16">
        <f>IF('hasil coder 1'!B16='hasil coder 2'!B16,0,1)</f>
        <v>0</v>
      </c>
      <c r="C16">
        <f>IF('hasil coder 1'!C16='hasil coder 2'!C16,0,1)</f>
        <v>0</v>
      </c>
      <c r="D16">
        <f>IF('hasil coder 1'!D16='hasil coder 2'!D16,0,1)</f>
        <v>0</v>
      </c>
      <c r="E16">
        <f>IF('hasil coder 1'!E16='hasil coder 2'!E16,0,1)</f>
        <v>0</v>
      </c>
      <c r="F16" s="24">
        <f>IF('hasil coder 1'!G16='hasil coder 2'!G16,0,1)</f>
        <v>0</v>
      </c>
      <c r="G16">
        <f>IF('hasil coder 1'!H16='hasil coder 2'!H16,0,1)</f>
        <v>0</v>
      </c>
      <c r="H16">
        <f>IF('hasil coder 1'!I16='hasil coder 2'!I16,0,1)</f>
        <v>0</v>
      </c>
      <c r="I16">
        <f>IF('hasil coder 1'!J16='hasil coder 2'!J16,0,1)</f>
        <v>0</v>
      </c>
      <c r="J16" s="24">
        <f>IF('hasil coder 1'!K16='hasil coder 2'!K16,0,1)</f>
        <v>0</v>
      </c>
      <c r="K16" s="24">
        <f>IF('hasil coder 1'!L16='hasil coder 2'!L16,0,1)</f>
        <v>0</v>
      </c>
      <c r="L16" s="27">
        <f>IF('hasil coder 1'!M16='hasil coder 2'!M16,0,1)</f>
        <v>0</v>
      </c>
      <c r="M16" s="24">
        <f>IF('hasil coder 1'!N16='hasil coder 2'!N16,0,1)</f>
        <v>0</v>
      </c>
      <c r="N16" s="24">
        <f>IF('hasil coder 1'!O16='hasil coder 2'!O16,0,1)</f>
        <v>0</v>
      </c>
      <c r="O16" s="24">
        <f>IF('hasil coder 1'!P16='hasil coder 2'!P16,0,1)</f>
        <v>0</v>
      </c>
      <c r="P16" s="24">
        <f>IF('hasil coder 1'!Q16='hasil coder 2'!Q16,0,1)</f>
        <v>0</v>
      </c>
      <c r="Q16" s="24">
        <f>IF('hasil coder 1'!R16='hasil coder 2'!R16,0,1)</f>
        <v>0</v>
      </c>
      <c r="R16" s="24">
        <f>IF('hasil coder 1'!S16='hasil coder 2'!S16,0,1)</f>
        <v>0</v>
      </c>
    </row>
    <row r="17" spans="1:18">
      <c r="A17">
        <f>IF('hasil coder 1'!A17='hasil coder 2'!A17,0,1)</f>
        <v>0</v>
      </c>
      <c r="B17">
        <f>IF('hasil coder 1'!B17='hasil coder 2'!B17,0,1)</f>
        <v>0</v>
      </c>
      <c r="C17">
        <f>IF('hasil coder 1'!C17='hasil coder 2'!C17,0,1)</f>
        <v>0</v>
      </c>
      <c r="D17">
        <f>IF('hasil coder 1'!D17='hasil coder 2'!D17,0,1)</f>
        <v>0</v>
      </c>
      <c r="E17">
        <f>IF('hasil coder 1'!E17='hasil coder 2'!E17,0,1)</f>
        <v>0</v>
      </c>
      <c r="F17" s="24">
        <f>IF('hasil coder 1'!G17='hasil coder 2'!G17,0,1)</f>
        <v>0</v>
      </c>
      <c r="G17">
        <f>IF('hasil coder 1'!H17='hasil coder 2'!H17,0,1)</f>
        <v>0</v>
      </c>
      <c r="H17">
        <f>IF('hasil coder 1'!I17='hasil coder 2'!I17,0,1)</f>
        <v>0</v>
      </c>
      <c r="I17">
        <f>IF('hasil coder 1'!J17='hasil coder 2'!J17,0,1)</f>
        <v>0</v>
      </c>
      <c r="J17" s="24">
        <f>IF('hasil coder 1'!K17='hasil coder 2'!K17,0,1)</f>
        <v>0</v>
      </c>
      <c r="K17" s="24">
        <f>IF('hasil coder 1'!L17='hasil coder 2'!L17,0,1)</f>
        <v>0</v>
      </c>
      <c r="L17" s="27">
        <f>IF('hasil coder 1'!M17='hasil coder 2'!M17,0,1)</f>
        <v>0</v>
      </c>
      <c r="M17" s="24">
        <f>IF('hasil coder 1'!N17='hasil coder 2'!N17,0,1)</f>
        <v>0</v>
      </c>
      <c r="N17" s="24">
        <f>IF('hasil coder 1'!O17='hasil coder 2'!O17,0,1)</f>
        <v>0</v>
      </c>
      <c r="O17" s="24">
        <f>IF('hasil coder 1'!P17='hasil coder 2'!P17,0,1)</f>
        <v>0</v>
      </c>
      <c r="P17" s="24">
        <f>IF('hasil coder 1'!Q17='hasil coder 2'!Q17,0,1)</f>
        <v>0</v>
      </c>
      <c r="Q17" s="24">
        <f>IF('hasil coder 1'!R17='hasil coder 2'!R17,0,1)</f>
        <v>0</v>
      </c>
      <c r="R17" s="24">
        <f>IF('hasil coder 1'!S17='hasil coder 2'!S17,0,1)</f>
        <v>0</v>
      </c>
    </row>
    <row r="18" spans="1:18">
      <c r="A18">
        <f>IF('hasil coder 1'!A18='hasil coder 2'!A18,0,1)</f>
        <v>0</v>
      </c>
      <c r="B18">
        <f>IF('hasil coder 1'!B18='hasil coder 2'!B18,0,1)</f>
        <v>0</v>
      </c>
      <c r="C18">
        <f>IF('hasil coder 1'!C18='hasil coder 2'!C18,0,1)</f>
        <v>0</v>
      </c>
      <c r="D18">
        <f>IF('hasil coder 1'!D18='hasil coder 2'!D18,0,1)</f>
        <v>0</v>
      </c>
      <c r="E18">
        <f>IF('hasil coder 1'!E18='hasil coder 2'!E18,0,1)</f>
        <v>0</v>
      </c>
      <c r="F18" s="24">
        <f>IF('hasil coder 1'!G18='hasil coder 2'!G18,0,1)</f>
        <v>0</v>
      </c>
      <c r="G18">
        <f>IF('hasil coder 1'!H18='hasil coder 2'!H18,0,1)</f>
        <v>0</v>
      </c>
      <c r="H18">
        <f>IF('hasil coder 1'!I18='hasil coder 2'!I18,0,1)</f>
        <v>0</v>
      </c>
      <c r="I18">
        <f>IF('hasil coder 1'!J18='hasil coder 2'!J18,0,1)</f>
        <v>0</v>
      </c>
      <c r="J18" s="24">
        <f>IF('hasil coder 1'!K18='hasil coder 2'!K18,0,1)</f>
        <v>0</v>
      </c>
      <c r="K18" s="24">
        <f>IF('hasil coder 1'!L18='hasil coder 2'!L18,0,1)</f>
        <v>0</v>
      </c>
      <c r="L18" s="27">
        <f>IF('hasil coder 1'!M18='hasil coder 2'!M18,0,1)</f>
        <v>0</v>
      </c>
      <c r="M18" s="24">
        <f>IF('hasil coder 1'!N18='hasil coder 2'!N18,0,1)</f>
        <v>0</v>
      </c>
      <c r="N18" s="24">
        <f>IF('hasil coder 1'!O18='hasil coder 2'!O18,0,1)</f>
        <v>0</v>
      </c>
      <c r="O18" s="24">
        <f>IF('hasil coder 1'!P18='hasil coder 2'!P18,0,1)</f>
        <v>0</v>
      </c>
      <c r="P18" s="24">
        <f>IF('hasil coder 1'!Q18='hasil coder 2'!Q18,0,1)</f>
        <v>0</v>
      </c>
      <c r="Q18" s="24">
        <f>IF('hasil coder 1'!R18='hasil coder 2'!R18,0,1)</f>
        <v>0</v>
      </c>
      <c r="R18" s="24">
        <f>IF('hasil coder 1'!S18='hasil coder 2'!S18,0,1)</f>
        <v>0</v>
      </c>
    </row>
    <row r="19" spans="1:18">
      <c r="A19">
        <f>IF('hasil coder 1'!A19='hasil coder 2'!A19,0,1)</f>
        <v>0</v>
      </c>
      <c r="B19">
        <f>IF('hasil coder 1'!B19='hasil coder 2'!B19,0,1)</f>
        <v>0</v>
      </c>
      <c r="C19">
        <f>IF('hasil coder 1'!C19='hasil coder 2'!C19,0,1)</f>
        <v>0</v>
      </c>
      <c r="D19">
        <f>IF('hasil coder 1'!D19='hasil coder 2'!D19,0,1)</f>
        <v>0</v>
      </c>
      <c r="E19">
        <f>IF('hasil coder 1'!E19='hasil coder 2'!E19,0,1)</f>
        <v>0</v>
      </c>
      <c r="F19" s="24">
        <f>IF('hasil coder 1'!G19='hasil coder 2'!G19,0,1)</f>
        <v>0</v>
      </c>
      <c r="G19">
        <f>IF('hasil coder 1'!H19='hasil coder 2'!H19,0,1)</f>
        <v>1</v>
      </c>
      <c r="H19">
        <f>IF('hasil coder 1'!I19='hasil coder 2'!I19,0,1)</f>
        <v>0</v>
      </c>
      <c r="I19">
        <f>IF('hasil coder 1'!J19='hasil coder 2'!J19,0,1)</f>
        <v>0</v>
      </c>
      <c r="J19" s="24">
        <f>IF('hasil coder 1'!K19='hasil coder 2'!K19,0,1)</f>
        <v>0</v>
      </c>
      <c r="K19" s="24">
        <f>IF('hasil coder 1'!L19='hasil coder 2'!L19,0,1)</f>
        <v>0</v>
      </c>
      <c r="L19" s="27">
        <f>IF('hasil coder 1'!M19='hasil coder 2'!M19,0,1)</f>
        <v>1</v>
      </c>
      <c r="M19" s="24">
        <f>IF('hasil coder 1'!N19='hasil coder 2'!N19,0,1)</f>
        <v>0</v>
      </c>
      <c r="N19" s="24">
        <f>IF('hasil coder 1'!O19='hasil coder 2'!O19,0,1)</f>
        <v>0</v>
      </c>
      <c r="O19" s="24">
        <f>IF('hasil coder 1'!P19='hasil coder 2'!P19,0,1)</f>
        <v>0</v>
      </c>
      <c r="P19" s="24">
        <f>IF('hasil coder 1'!Q19='hasil coder 2'!Q19,0,1)</f>
        <v>0</v>
      </c>
      <c r="Q19" s="24">
        <f>IF('hasil coder 1'!R19='hasil coder 2'!R19,0,1)</f>
        <v>0</v>
      </c>
      <c r="R19" s="24">
        <f>IF('hasil coder 1'!S19='hasil coder 2'!S19,0,1)</f>
        <v>0</v>
      </c>
    </row>
    <row r="20" spans="1:18">
      <c r="A20">
        <f>IF('hasil coder 1'!A20='hasil coder 2'!A20,0,1)</f>
        <v>0</v>
      </c>
      <c r="B20">
        <f>IF('hasil coder 1'!B20='hasil coder 2'!B20,0,1)</f>
        <v>0</v>
      </c>
      <c r="C20">
        <f>IF('hasil coder 1'!C20='hasil coder 2'!C20,0,1)</f>
        <v>0</v>
      </c>
      <c r="D20">
        <f>IF('hasil coder 1'!D20='hasil coder 2'!D20,0,1)</f>
        <v>0</v>
      </c>
      <c r="E20">
        <f>IF('hasil coder 1'!E20='hasil coder 2'!E20,0,1)</f>
        <v>0</v>
      </c>
      <c r="F20" s="24">
        <f>IF('hasil coder 1'!G20='hasil coder 2'!G20,0,1)</f>
        <v>0</v>
      </c>
      <c r="G20">
        <f>IF('hasil coder 1'!H20='hasil coder 2'!H20,0,1)</f>
        <v>0</v>
      </c>
      <c r="H20">
        <f>IF('hasil coder 1'!I20='hasil coder 2'!I20,0,1)</f>
        <v>0</v>
      </c>
      <c r="I20">
        <f>IF('hasil coder 1'!J20='hasil coder 2'!J20,0,1)</f>
        <v>0</v>
      </c>
      <c r="J20" s="24">
        <f>IF('hasil coder 1'!K20='hasil coder 2'!K20,0,1)</f>
        <v>0</v>
      </c>
      <c r="K20" s="24">
        <f>IF('hasil coder 1'!L20='hasil coder 2'!L20,0,1)</f>
        <v>0</v>
      </c>
      <c r="L20" s="27">
        <f>IF('hasil coder 1'!M20='hasil coder 2'!M20,0,1)</f>
        <v>0</v>
      </c>
      <c r="M20" s="24">
        <f>IF('hasil coder 1'!N20='hasil coder 2'!N20,0,1)</f>
        <v>0</v>
      </c>
      <c r="N20" s="24">
        <f>IF('hasil coder 1'!O20='hasil coder 2'!O20,0,1)</f>
        <v>0</v>
      </c>
      <c r="O20" s="24">
        <f>IF('hasil coder 1'!P20='hasil coder 2'!P20,0,1)</f>
        <v>0</v>
      </c>
      <c r="P20" s="24">
        <f>IF('hasil coder 1'!Q20='hasil coder 2'!Q20,0,1)</f>
        <v>0</v>
      </c>
      <c r="Q20" s="24">
        <f>IF('hasil coder 1'!R20='hasil coder 2'!R20,0,1)</f>
        <v>0</v>
      </c>
      <c r="R20" s="24">
        <f>IF('hasil coder 1'!S20='hasil coder 2'!S20,0,1)</f>
        <v>0</v>
      </c>
    </row>
    <row r="21" spans="1:18">
      <c r="A21">
        <f>IF('hasil coder 1'!A21='hasil coder 2'!A21,0,1)</f>
        <v>0</v>
      </c>
      <c r="B21">
        <f>IF('hasil coder 1'!B21='hasil coder 2'!B21,0,1)</f>
        <v>0</v>
      </c>
      <c r="C21">
        <f>IF('hasil coder 1'!C21='hasil coder 2'!C21,0,1)</f>
        <v>0</v>
      </c>
      <c r="D21">
        <f>IF('hasil coder 1'!D21='hasil coder 2'!D21,0,1)</f>
        <v>0</v>
      </c>
      <c r="E21">
        <f>IF('hasil coder 1'!E21='hasil coder 2'!E21,0,1)</f>
        <v>0</v>
      </c>
      <c r="F21" s="24">
        <f>IF('hasil coder 1'!G21='hasil coder 2'!G21,0,1)</f>
        <v>0</v>
      </c>
      <c r="G21">
        <f>IF('hasil coder 1'!H21='hasil coder 2'!H21,0,1)</f>
        <v>0</v>
      </c>
      <c r="H21">
        <f>IF('hasil coder 1'!I21='hasil coder 2'!I21,0,1)</f>
        <v>0</v>
      </c>
      <c r="I21">
        <f>IF('hasil coder 1'!J21='hasil coder 2'!J21,0,1)</f>
        <v>0</v>
      </c>
      <c r="J21" s="24">
        <f>IF('hasil coder 1'!K21='hasil coder 2'!K21,0,1)</f>
        <v>0</v>
      </c>
      <c r="K21" s="24">
        <f>IF('hasil coder 1'!L21='hasil coder 2'!L21,0,1)</f>
        <v>0</v>
      </c>
      <c r="L21" s="27">
        <f>IF('hasil coder 1'!M21='hasil coder 2'!M21,0,1)</f>
        <v>0</v>
      </c>
      <c r="M21" s="24">
        <f>IF('hasil coder 1'!N21='hasil coder 2'!N21,0,1)</f>
        <v>0</v>
      </c>
      <c r="N21" s="24">
        <f>IF('hasil coder 1'!O21='hasil coder 2'!O21,0,1)</f>
        <v>0</v>
      </c>
      <c r="O21" s="24">
        <f>IF('hasil coder 1'!P21='hasil coder 2'!P21,0,1)</f>
        <v>0</v>
      </c>
      <c r="P21" s="24">
        <f>IF('hasil coder 1'!Q21='hasil coder 2'!Q21,0,1)</f>
        <v>0</v>
      </c>
      <c r="Q21" s="24">
        <f>IF('hasil coder 1'!R21='hasil coder 2'!R21,0,1)</f>
        <v>0</v>
      </c>
      <c r="R21" s="24">
        <f>IF('hasil coder 1'!S21='hasil coder 2'!S21,0,1)</f>
        <v>0</v>
      </c>
    </row>
    <row r="22" spans="1:18">
      <c r="A22">
        <f>IF('hasil coder 1'!A22='hasil coder 2'!A22,0,1)</f>
        <v>0</v>
      </c>
      <c r="B22">
        <f>IF('hasil coder 1'!B22='hasil coder 2'!B22,0,1)</f>
        <v>0</v>
      </c>
      <c r="C22">
        <f>IF('hasil coder 1'!C22='hasil coder 2'!C22,0,1)</f>
        <v>0</v>
      </c>
      <c r="D22">
        <f>IF('hasil coder 1'!D22='hasil coder 2'!D22,0,1)</f>
        <v>0</v>
      </c>
      <c r="E22">
        <f>IF('hasil coder 1'!E22='hasil coder 2'!E22,0,1)</f>
        <v>0</v>
      </c>
      <c r="F22" s="24">
        <f>IF('hasil coder 1'!G22='hasil coder 2'!G22,0,1)</f>
        <v>0</v>
      </c>
      <c r="G22">
        <f>IF('hasil coder 1'!H22='hasil coder 2'!H22,0,1)</f>
        <v>0</v>
      </c>
      <c r="H22">
        <f>IF('hasil coder 1'!I22='hasil coder 2'!I22,0,1)</f>
        <v>0</v>
      </c>
      <c r="I22">
        <f>IF('hasil coder 1'!J22='hasil coder 2'!J22,0,1)</f>
        <v>0</v>
      </c>
      <c r="J22" s="24">
        <f>IF('hasil coder 1'!K22='hasil coder 2'!K22,0,1)</f>
        <v>0</v>
      </c>
      <c r="K22" s="24">
        <f>IF('hasil coder 1'!L22='hasil coder 2'!L22,0,1)</f>
        <v>0</v>
      </c>
      <c r="L22" s="27">
        <f>IF('hasil coder 1'!M22='hasil coder 2'!M22,0,1)</f>
        <v>0</v>
      </c>
      <c r="M22" s="24">
        <f>IF('hasil coder 1'!N22='hasil coder 2'!N22,0,1)</f>
        <v>0</v>
      </c>
      <c r="N22" s="24">
        <f>IF('hasil coder 1'!O22='hasil coder 2'!O22,0,1)</f>
        <v>0</v>
      </c>
      <c r="O22" s="24">
        <f>IF('hasil coder 1'!P22='hasil coder 2'!P22,0,1)</f>
        <v>0</v>
      </c>
      <c r="P22" s="24">
        <f>IF('hasil coder 1'!Q22='hasil coder 2'!Q22,0,1)</f>
        <v>0</v>
      </c>
      <c r="Q22" s="24">
        <f>IF('hasil coder 1'!R22='hasil coder 2'!R22,0,1)</f>
        <v>0</v>
      </c>
      <c r="R22" s="24">
        <f>IF('hasil coder 1'!S22='hasil coder 2'!S22,0,1)</f>
        <v>1</v>
      </c>
    </row>
    <row r="23" spans="1:18">
      <c r="A23">
        <f>IF('hasil coder 1'!A23='hasil coder 2'!A23,0,1)</f>
        <v>0</v>
      </c>
      <c r="B23">
        <f>IF('hasil coder 1'!B23='hasil coder 2'!B23,0,1)</f>
        <v>0</v>
      </c>
      <c r="C23">
        <f>IF('hasil coder 1'!C23='hasil coder 2'!C23,0,1)</f>
        <v>0</v>
      </c>
      <c r="D23">
        <f>IF('hasil coder 1'!D23='hasil coder 2'!D23,0,1)</f>
        <v>0</v>
      </c>
      <c r="E23">
        <f>IF('hasil coder 1'!E23='hasil coder 2'!E23,0,1)</f>
        <v>0</v>
      </c>
      <c r="F23" s="24">
        <f>IF('hasil coder 1'!G23='hasil coder 2'!G23,0,1)</f>
        <v>0</v>
      </c>
      <c r="G23">
        <f>IF('hasil coder 1'!H23='hasil coder 2'!H23,0,1)</f>
        <v>0</v>
      </c>
      <c r="H23">
        <f>IF('hasil coder 1'!I23='hasil coder 2'!I23,0,1)</f>
        <v>0</v>
      </c>
      <c r="I23">
        <f>IF('hasil coder 1'!J23='hasil coder 2'!J23,0,1)</f>
        <v>0</v>
      </c>
      <c r="J23" s="24">
        <f>IF('hasil coder 1'!K23='hasil coder 2'!K23,0,1)</f>
        <v>0</v>
      </c>
      <c r="K23" s="24">
        <f>IF('hasil coder 1'!L23='hasil coder 2'!L23,0,1)</f>
        <v>0</v>
      </c>
      <c r="L23" s="27">
        <f>IF('hasil coder 1'!M23='hasil coder 2'!M23,0,1)</f>
        <v>0</v>
      </c>
      <c r="M23" s="24">
        <f>IF('hasil coder 1'!N23='hasil coder 2'!N23,0,1)</f>
        <v>0</v>
      </c>
      <c r="N23" s="24">
        <f>IF('hasil coder 1'!O23='hasil coder 2'!O23,0,1)</f>
        <v>0</v>
      </c>
      <c r="O23" s="24">
        <f>IF('hasil coder 1'!P23='hasil coder 2'!P23,0,1)</f>
        <v>0</v>
      </c>
      <c r="P23" s="24">
        <f>IF('hasil coder 1'!Q23='hasil coder 2'!Q23,0,1)</f>
        <v>0</v>
      </c>
      <c r="Q23" s="24">
        <f>IF('hasil coder 1'!R23='hasil coder 2'!R23,0,1)</f>
        <v>0</v>
      </c>
      <c r="R23" s="24">
        <f>IF('hasil coder 1'!S23='hasil coder 2'!S23,0,1)</f>
        <v>0</v>
      </c>
    </row>
    <row r="24" spans="1:18">
      <c r="A24">
        <f>IF('hasil coder 1'!A24='hasil coder 2'!A24,0,1)</f>
        <v>0</v>
      </c>
      <c r="B24">
        <f>IF('hasil coder 1'!B24='hasil coder 2'!B24,0,1)</f>
        <v>0</v>
      </c>
      <c r="C24">
        <f>IF('hasil coder 1'!C24='hasil coder 2'!C24,0,1)</f>
        <v>0</v>
      </c>
      <c r="D24">
        <f>IF('hasil coder 1'!D24='hasil coder 2'!D24,0,1)</f>
        <v>0</v>
      </c>
      <c r="E24">
        <f>IF('hasil coder 1'!E24='hasil coder 2'!E24,0,1)</f>
        <v>0</v>
      </c>
      <c r="F24" s="24">
        <f>IF('hasil coder 1'!G24='hasil coder 2'!G24,0,1)</f>
        <v>0</v>
      </c>
      <c r="G24">
        <f>IF('hasil coder 1'!H24='hasil coder 2'!H24,0,1)</f>
        <v>0</v>
      </c>
      <c r="H24">
        <f>IF('hasil coder 1'!I24='hasil coder 2'!I24,0,1)</f>
        <v>0</v>
      </c>
      <c r="I24">
        <f>IF('hasil coder 1'!J24='hasil coder 2'!J24,0,1)</f>
        <v>0</v>
      </c>
      <c r="J24" s="24">
        <f>IF('hasil coder 1'!K24='hasil coder 2'!K24,0,1)</f>
        <v>0</v>
      </c>
      <c r="K24" s="24">
        <f>IF('hasil coder 1'!L24='hasil coder 2'!L24,0,1)</f>
        <v>0</v>
      </c>
      <c r="L24" s="27">
        <f>IF('hasil coder 1'!M24='hasil coder 2'!M24,0,1)</f>
        <v>0</v>
      </c>
      <c r="M24" s="24">
        <f>IF('hasil coder 1'!N24='hasil coder 2'!N24,0,1)</f>
        <v>0</v>
      </c>
      <c r="N24" s="24">
        <f>IF('hasil coder 1'!O24='hasil coder 2'!O24,0,1)</f>
        <v>0</v>
      </c>
      <c r="O24" s="24">
        <f>IF('hasil coder 1'!P24='hasil coder 2'!P24,0,1)</f>
        <v>0</v>
      </c>
      <c r="P24" s="24">
        <f>IF('hasil coder 1'!Q24='hasil coder 2'!Q24,0,1)</f>
        <v>0</v>
      </c>
      <c r="Q24" s="24">
        <f>IF('hasil coder 1'!R24='hasil coder 2'!R24,0,1)</f>
        <v>0</v>
      </c>
      <c r="R24" s="24">
        <f>IF('hasil coder 1'!S24='hasil coder 2'!S24,0,1)</f>
        <v>0</v>
      </c>
    </row>
    <row r="25" spans="1:18">
      <c r="A25">
        <f>IF('hasil coder 1'!A25='hasil coder 2'!A25,0,1)</f>
        <v>0</v>
      </c>
      <c r="B25">
        <f>IF('hasil coder 1'!B25='hasil coder 2'!B25,0,1)</f>
        <v>0</v>
      </c>
      <c r="C25">
        <f>IF('hasil coder 1'!C25='hasil coder 2'!C25,0,1)</f>
        <v>0</v>
      </c>
      <c r="D25">
        <f>IF('hasil coder 1'!D25='hasil coder 2'!D25,0,1)</f>
        <v>0</v>
      </c>
      <c r="E25">
        <f>IF('hasil coder 1'!E25='hasil coder 2'!E25,0,1)</f>
        <v>0</v>
      </c>
      <c r="F25" s="24">
        <f>IF('hasil coder 1'!G25='hasil coder 2'!G25,0,1)</f>
        <v>0</v>
      </c>
      <c r="G25">
        <f>IF('hasil coder 1'!H25='hasil coder 2'!H25,0,1)</f>
        <v>0</v>
      </c>
      <c r="H25">
        <f>IF('hasil coder 1'!I25='hasil coder 2'!I25,0,1)</f>
        <v>0</v>
      </c>
      <c r="I25">
        <f>IF('hasil coder 1'!J25='hasil coder 2'!J25,0,1)</f>
        <v>0</v>
      </c>
      <c r="J25" s="24">
        <f>IF('hasil coder 1'!K25='hasil coder 2'!K25,0,1)</f>
        <v>0</v>
      </c>
      <c r="K25" s="24">
        <f>IF('hasil coder 1'!L25='hasil coder 2'!L25,0,1)</f>
        <v>0</v>
      </c>
      <c r="L25" s="27">
        <f>IF('hasil coder 1'!M25='hasil coder 2'!M25,0,1)</f>
        <v>1</v>
      </c>
      <c r="M25" s="24">
        <f>IF('hasil coder 1'!N25='hasil coder 2'!N25,0,1)</f>
        <v>0</v>
      </c>
      <c r="N25" s="24">
        <f>IF('hasil coder 1'!O25='hasil coder 2'!O25,0,1)</f>
        <v>0</v>
      </c>
      <c r="O25" s="24">
        <f>IF('hasil coder 1'!P25='hasil coder 2'!P25,0,1)</f>
        <v>0</v>
      </c>
      <c r="P25" s="24">
        <f>IF('hasil coder 1'!Q25='hasil coder 2'!Q25,0,1)</f>
        <v>0</v>
      </c>
      <c r="Q25" s="24">
        <f>IF('hasil coder 1'!R25='hasil coder 2'!R25,0,1)</f>
        <v>0</v>
      </c>
      <c r="R25" s="24">
        <f>IF('hasil coder 1'!S25='hasil coder 2'!S25,0,1)</f>
        <v>0</v>
      </c>
    </row>
    <row r="26" spans="1:18">
      <c r="A26">
        <f>IF('hasil coder 1'!A26='hasil coder 2'!A26,0,1)</f>
        <v>0</v>
      </c>
      <c r="B26">
        <f>IF('hasil coder 1'!B26='hasil coder 2'!B26,0,1)</f>
        <v>0</v>
      </c>
      <c r="C26">
        <f>IF('hasil coder 1'!C26='hasil coder 2'!C26,0,1)</f>
        <v>0</v>
      </c>
      <c r="D26">
        <f>IF('hasil coder 1'!D26='hasil coder 2'!D26,0,1)</f>
        <v>0</v>
      </c>
      <c r="E26">
        <f>IF('hasil coder 1'!E26='hasil coder 2'!E26,0,1)</f>
        <v>0</v>
      </c>
      <c r="F26" s="24">
        <f>IF('hasil coder 1'!G26='hasil coder 2'!G26,0,1)</f>
        <v>0</v>
      </c>
      <c r="G26">
        <f>IF('hasil coder 1'!H26='hasil coder 2'!H26,0,1)</f>
        <v>0</v>
      </c>
      <c r="H26">
        <f>IF('hasil coder 1'!I26='hasil coder 2'!I26,0,1)</f>
        <v>0</v>
      </c>
      <c r="I26">
        <f>IF('hasil coder 1'!J26='hasil coder 2'!J26,0,1)</f>
        <v>0</v>
      </c>
      <c r="J26" s="24">
        <f>IF('hasil coder 1'!K26='hasil coder 2'!K26,0,1)</f>
        <v>0</v>
      </c>
      <c r="K26" s="24">
        <f>IF('hasil coder 1'!L26='hasil coder 2'!L26,0,1)</f>
        <v>0</v>
      </c>
      <c r="L26" s="27">
        <f>IF('hasil coder 1'!M26='hasil coder 2'!M26,0,1)</f>
        <v>0</v>
      </c>
      <c r="M26" s="24">
        <f>IF('hasil coder 1'!N26='hasil coder 2'!N26,0,1)</f>
        <v>0</v>
      </c>
      <c r="N26" s="24">
        <f>IF('hasil coder 1'!O26='hasil coder 2'!O26,0,1)</f>
        <v>0</v>
      </c>
      <c r="O26" s="24">
        <f>IF('hasil coder 1'!P26='hasil coder 2'!P26,0,1)</f>
        <v>0</v>
      </c>
      <c r="P26" s="24">
        <f>IF('hasil coder 1'!Q26='hasil coder 2'!Q26,0,1)</f>
        <v>0</v>
      </c>
      <c r="Q26" s="24">
        <f>IF('hasil coder 1'!R26='hasil coder 2'!R26,0,1)</f>
        <v>0</v>
      </c>
      <c r="R26" s="24">
        <f>IF('hasil coder 1'!S26='hasil coder 2'!S26,0,1)</f>
        <v>0</v>
      </c>
    </row>
    <row r="27" spans="1:18">
      <c r="A27">
        <f>IF('hasil coder 1'!A27='hasil coder 2'!A27,0,1)</f>
        <v>0</v>
      </c>
      <c r="B27">
        <f>IF('hasil coder 1'!B27='hasil coder 2'!B27,0,1)</f>
        <v>0</v>
      </c>
      <c r="C27">
        <f>IF('hasil coder 1'!C27='hasil coder 2'!C27,0,1)</f>
        <v>0</v>
      </c>
      <c r="D27">
        <f>IF('hasil coder 1'!D27='hasil coder 2'!D27,0,1)</f>
        <v>0</v>
      </c>
      <c r="E27">
        <f>IF('hasil coder 1'!E27='hasil coder 2'!E27,0,1)</f>
        <v>0</v>
      </c>
      <c r="F27" s="24">
        <f>IF('hasil coder 1'!G27='hasil coder 2'!G27,0,1)</f>
        <v>0</v>
      </c>
      <c r="G27">
        <f>IF('hasil coder 1'!H27='hasil coder 2'!H27,0,1)</f>
        <v>0</v>
      </c>
      <c r="H27">
        <f>IF('hasil coder 1'!I27='hasil coder 2'!I27,0,1)</f>
        <v>0</v>
      </c>
      <c r="I27">
        <f>IF('hasil coder 1'!J27='hasil coder 2'!J27,0,1)</f>
        <v>0</v>
      </c>
      <c r="J27" s="24">
        <f>IF('hasil coder 1'!K27='hasil coder 2'!K27,0,1)</f>
        <v>1</v>
      </c>
      <c r="K27" s="24">
        <f>IF('hasil coder 1'!L27='hasil coder 2'!L27,0,1)</f>
        <v>0</v>
      </c>
      <c r="L27" s="27">
        <f>IF('hasil coder 1'!M27='hasil coder 2'!M27,0,1)</f>
        <v>0</v>
      </c>
      <c r="M27" s="24">
        <f>IF('hasil coder 1'!N27='hasil coder 2'!N27,0,1)</f>
        <v>0</v>
      </c>
      <c r="N27" s="24">
        <f>IF('hasil coder 1'!O27='hasil coder 2'!O27,0,1)</f>
        <v>0</v>
      </c>
      <c r="O27" s="24">
        <f>IF('hasil coder 1'!P27='hasil coder 2'!P27,0,1)</f>
        <v>0</v>
      </c>
      <c r="P27" s="24">
        <f>IF('hasil coder 1'!Q27='hasil coder 2'!Q27,0,1)</f>
        <v>0</v>
      </c>
      <c r="Q27" s="24">
        <f>IF('hasil coder 1'!R27='hasil coder 2'!R27,0,1)</f>
        <v>0</v>
      </c>
      <c r="R27" s="24">
        <f>IF('hasil coder 1'!S27='hasil coder 2'!S27,0,1)</f>
        <v>0</v>
      </c>
    </row>
    <row r="28" spans="1:18">
      <c r="A28">
        <f>IF('hasil coder 1'!A28='hasil coder 2'!A28,0,1)</f>
        <v>0</v>
      </c>
      <c r="B28">
        <f>IF('hasil coder 1'!B28='hasil coder 2'!B28,0,1)</f>
        <v>0</v>
      </c>
      <c r="C28">
        <f>IF('hasil coder 1'!C28='hasil coder 2'!C28,0,1)</f>
        <v>0</v>
      </c>
      <c r="D28">
        <f>IF('hasil coder 1'!D28='hasil coder 2'!D28,0,1)</f>
        <v>0</v>
      </c>
      <c r="E28">
        <f>IF('hasil coder 1'!E28='hasil coder 2'!E28,0,1)</f>
        <v>0</v>
      </c>
      <c r="F28" s="24">
        <f>IF('hasil coder 1'!G28='hasil coder 2'!G28,0,1)</f>
        <v>0</v>
      </c>
      <c r="G28">
        <f>IF('hasil coder 1'!H28='hasil coder 2'!H28,0,1)</f>
        <v>0</v>
      </c>
      <c r="H28">
        <f>IF('hasil coder 1'!I28='hasil coder 2'!I28,0,1)</f>
        <v>0</v>
      </c>
      <c r="I28">
        <f>IF('hasil coder 1'!J28='hasil coder 2'!J28,0,1)</f>
        <v>0</v>
      </c>
      <c r="J28" s="24">
        <f>IF('hasil coder 1'!K28='hasil coder 2'!K28,0,1)</f>
        <v>0</v>
      </c>
      <c r="K28" s="24">
        <f>IF('hasil coder 1'!L28='hasil coder 2'!L28,0,1)</f>
        <v>0</v>
      </c>
      <c r="L28" s="27">
        <f>IF('hasil coder 1'!M28='hasil coder 2'!M28,0,1)</f>
        <v>0</v>
      </c>
      <c r="M28" s="24">
        <f>IF('hasil coder 1'!N28='hasil coder 2'!N28,0,1)</f>
        <v>0</v>
      </c>
      <c r="N28" s="24">
        <f>IF('hasil coder 1'!O28='hasil coder 2'!O28,0,1)</f>
        <v>0</v>
      </c>
      <c r="O28" s="24">
        <f>IF('hasil coder 1'!P28='hasil coder 2'!P28,0,1)</f>
        <v>0</v>
      </c>
      <c r="P28" s="24">
        <f>IF('hasil coder 1'!Q28='hasil coder 2'!Q28,0,1)</f>
        <v>0</v>
      </c>
      <c r="Q28" s="24">
        <f>IF('hasil coder 1'!R28='hasil coder 2'!R28,0,1)</f>
        <v>0</v>
      </c>
      <c r="R28" s="24">
        <f>IF('hasil coder 1'!S28='hasil coder 2'!S28,0,1)</f>
        <v>0</v>
      </c>
    </row>
    <row r="29" spans="1:18">
      <c r="A29">
        <f>IF('hasil coder 1'!A29='hasil coder 2'!A29,0,1)</f>
        <v>0</v>
      </c>
      <c r="B29">
        <f>IF('hasil coder 1'!B29='hasil coder 2'!B29,0,1)</f>
        <v>0</v>
      </c>
      <c r="C29">
        <f>IF('hasil coder 1'!C29='hasil coder 2'!C29,0,1)</f>
        <v>0</v>
      </c>
      <c r="D29">
        <f>IF('hasil coder 1'!D29='hasil coder 2'!D29,0,1)</f>
        <v>0</v>
      </c>
      <c r="E29">
        <f>IF('hasil coder 1'!E29='hasil coder 2'!E29,0,1)</f>
        <v>0</v>
      </c>
      <c r="F29" s="24">
        <f>IF('hasil coder 1'!G29='hasil coder 2'!G29,0,1)</f>
        <v>0</v>
      </c>
      <c r="G29">
        <f>IF('hasil coder 1'!H29='hasil coder 2'!H29,0,1)</f>
        <v>0</v>
      </c>
      <c r="H29">
        <f>IF('hasil coder 1'!I29='hasil coder 2'!I29,0,1)</f>
        <v>0</v>
      </c>
      <c r="I29">
        <f>IF('hasil coder 1'!J29='hasil coder 2'!J29,0,1)</f>
        <v>0</v>
      </c>
      <c r="J29" s="24">
        <f>IF('hasil coder 1'!K29='hasil coder 2'!K29,0,1)</f>
        <v>0</v>
      </c>
      <c r="K29" s="24">
        <f>IF('hasil coder 1'!L29='hasil coder 2'!L29,0,1)</f>
        <v>0</v>
      </c>
      <c r="L29" s="27">
        <f>IF('hasil coder 1'!M29='hasil coder 2'!M29,0,1)</f>
        <v>0</v>
      </c>
      <c r="M29" s="24">
        <f>IF('hasil coder 1'!N29='hasil coder 2'!N29,0,1)</f>
        <v>0</v>
      </c>
      <c r="N29" s="24">
        <f>IF('hasil coder 1'!O29='hasil coder 2'!O29,0,1)</f>
        <v>0</v>
      </c>
      <c r="O29" s="24">
        <f>IF('hasil coder 1'!P29='hasil coder 2'!P29,0,1)</f>
        <v>0</v>
      </c>
      <c r="P29" s="24">
        <f>IF('hasil coder 1'!Q29='hasil coder 2'!Q29,0,1)</f>
        <v>0</v>
      </c>
      <c r="Q29" s="24">
        <f>IF('hasil coder 1'!R29='hasil coder 2'!R29,0,1)</f>
        <v>0</v>
      </c>
      <c r="R29" s="24">
        <f>IF('hasil coder 1'!S29='hasil coder 2'!S29,0,1)</f>
        <v>1</v>
      </c>
    </row>
    <row r="30" spans="1:18">
      <c r="A30">
        <f>IF('hasil coder 1'!A30='hasil coder 2'!A30,0,1)</f>
        <v>0</v>
      </c>
      <c r="B30">
        <f>IF('hasil coder 1'!B30='hasil coder 2'!B30,0,1)</f>
        <v>0</v>
      </c>
      <c r="C30">
        <f>IF('hasil coder 1'!C30='hasil coder 2'!C30,0,1)</f>
        <v>0</v>
      </c>
      <c r="D30">
        <f>IF('hasil coder 1'!D30='hasil coder 2'!D30,0,1)</f>
        <v>0</v>
      </c>
      <c r="E30">
        <f>IF('hasil coder 1'!E30='hasil coder 2'!E30,0,1)</f>
        <v>0</v>
      </c>
      <c r="F30" s="24">
        <f>IF('hasil coder 1'!G30='hasil coder 2'!G30,0,1)</f>
        <v>0</v>
      </c>
      <c r="G30">
        <f>IF('hasil coder 1'!H30='hasil coder 2'!H30,0,1)</f>
        <v>0</v>
      </c>
      <c r="H30">
        <f>IF('hasil coder 1'!I30='hasil coder 2'!I30,0,1)</f>
        <v>0</v>
      </c>
      <c r="I30">
        <f>IF('hasil coder 1'!J30='hasil coder 2'!J30,0,1)</f>
        <v>0</v>
      </c>
      <c r="J30" s="24">
        <f>IF('hasil coder 1'!K30='hasil coder 2'!K30,0,1)</f>
        <v>0</v>
      </c>
      <c r="K30" s="24">
        <f>IF('hasil coder 1'!L30='hasil coder 2'!L30,0,1)</f>
        <v>0</v>
      </c>
      <c r="L30" s="27">
        <f>IF('hasil coder 1'!M30='hasil coder 2'!M30,0,1)</f>
        <v>0</v>
      </c>
      <c r="M30" s="24">
        <f>IF('hasil coder 1'!N30='hasil coder 2'!N30,0,1)</f>
        <v>0</v>
      </c>
      <c r="N30" s="24">
        <f>IF('hasil coder 1'!O30='hasil coder 2'!O30,0,1)</f>
        <v>0</v>
      </c>
      <c r="O30" s="24">
        <f>IF('hasil coder 1'!P30='hasil coder 2'!P30,0,1)</f>
        <v>0</v>
      </c>
      <c r="P30" s="24">
        <f>IF('hasil coder 1'!Q30='hasil coder 2'!Q30,0,1)</f>
        <v>0</v>
      </c>
      <c r="Q30" s="24">
        <f>IF('hasil coder 1'!R30='hasil coder 2'!R30,0,1)</f>
        <v>0</v>
      </c>
      <c r="R30" s="24">
        <f>IF('hasil coder 1'!S30='hasil coder 2'!S30,0,1)</f>
        <v>0</v>
      </c>
    </row>
    <row r="31" spans="1:18">
      <c r="A31">
        <f>IF('hasil coder 1'!A31='hasil coder 2'!A31,0,1)</f>
        <v>0</v>
      </c>
      <c r="B31">
        <f>IF('hasil coder 1'!B31='hasil coder 2'!B31,0,1)</f>
        <v>0</v>
      </c>
      <c r="C31">
        <f>IF('hasil coder 1'!C31='hasil coder 2'!C31,0,1)</f>
        <v>0</v>
      </c>
      <c r="D31">
        <f>IF('hasil coder 1'!D31='hasil coder 2'!D31,0,1)</f>
        <v>0</v>
      </c>
      <c r="E31">
        <f>IF('hasil coder 1'!E31='hasil coder 2'!E31,0,1)</f>
        <v>0</v>
      </c>
      <c r="F31" s="24">
        <f>IF('hasil coder 1'!G31='hasil coder 2'!G31,0,1)</f>
        <v>0</v>
      </c>
      <c r="G31">
        <f>IF('hasil coder 1'!H31='hasil coder 2'!H31,0,1)</f>
        <v>0</v>
      </c>
      <c r="H31">
        <f>IF('hasil coder 1'!I31='hasil coder 2'!I31,0,1)</f>
        <v>0</v>
      </c>
      <c r="I31">
        <f>IF('hasil coder 1'!J31='hasil coder 2'!J31,0,1)</f>
        <v>0</v>
      </c>
      <c r="J31" s="24">
        <f>IF('hasil coder 1'!K31='hasil coder 2'!K31,0,1)</f>
        <v>0</v>
      </c>
      <c r="K31" s="24">
        <f>IF('hasil coder 1'!L31='hasil coder 2'!L31,0,1)</f>
        <v>0</v>
      </c>
      <c r="L31" s="27">
        <f>IF('hasil coder 1'!M31='hasil coder 2'!M31,0,1)</f>
        <v>1</v>
      </c>
      <c r="M31" s="24">
        <f>IF('hasil coder 1'!N31='hasil coder 2'!N31,0,1)</f>
        <v>0</v>
      </c>
      <c r="N31" s="24">
        <f>IF('hasil coder 1'!O31='hasil coder 2'!O31,0,1)</f>
        <v>0</v>
      </c>
      <c r="O31" s="24">
        <f>IF('hasil coder 1'!P31='hasil coder 2'!P31,0,1)</f>
        <v>0</v>
      </c>
      <c r="P31" s="24">
        <f>IF('hasil coder 1'!Q31='hasil coder 2'!Q31,0,1)</f>
        <v>0</v>
      </c>
      <c r="Q31" s="24">
        <f>IF('hasil coder 1'!R31='hasil coder 2'!R31,0,1)</f>
        <v>0</v>
      </c>
      <c r="R31" s="24">
        <f>IF('hasil coder 1'!S31='hasil coder 2'!S31,0,1)</f>
        <v>0</v>
      </c>
    </row>
    <row r="32" spans="1:18">
      <c r="A32">
        <f>IF('hasil coder 1'!A32='hasil coder 2'!A32,0,1)</f>
        <v>0</v>
      </c>
      <c r="B32">
        <f>IF('hasil coder 1'!B32='hasil coder 2'!B32,0,1)</f>
        <v>0</v>
      </c>
      <c r="C32">
        <f>IF('hasil coder 1'!C32='hasil coder 2'!C32,0,1)</f>
        <v>0</v>
      </c>
      <c r="D32">
        <f>IF('hasil coder 1'!D32='hasil coder 2'!D32,0,1)</f>
        <v>0</v>
      </c>
      <c r="E32">
        <f>IF('hasil coder 1'!E32='hasil coder 2'!E32,0,1)</f>
        <v>0</v>
      </c>
      <c r="F32" s="24">
        <f>IF('hasil coder 1'!G32='hasil coder 2'!G32,0,1)</f>
        <v>0</v>
      </c>
      <c r="G32">
        <f>IF('hasil coder 1'!H32='hasil coder 2'!H32,0,1)</f>
        <v>0</v>
      </c>
      <c r="H32">
        <f>IF('hasil coder 1'!I32='hasil coder 2'!I32,0,1)</f>
        <v>0</v>
      </c>
      <c r="I32">
        <f>IF('hasil coder 1'!J32='hasil coder 2'!J32,0,1)</f>
        <v>0</v>
      </c>
      <c r="J32" s="24">
        <f>IF('hasil coder 1'!K32='hasil coder 2'!K32,0,1)</f>
        <v>0</v>
      </c>
      <c r="K32" s="24">
        <f>IF('hasil coder 1'!L32='hasil coder 2'!L32,0,1)</f>
        <v>0</v>
      </c>
      <c r="L32" s="27">
        <f>IF('hasil coder 1'!M32='hasil coder 2'!M32,0,1)</f>
        <v>0</v>
      </c>
      <c r="M32" s="24">
        <f>IF('hasil coder 1'!N32='hasil coder 2'!N32,0,1)</f>
        <v>0</v>
      </c>
      <c r="N32" s="24">
        <f>IF('hasil coder 1'!O32='hasil coder 2'!O32,0,1)</f>
        <v>0</v>
      </c>
      <c r="O32" s="24">
        <f>IF('hasil coder 1'!P32='hasil coder 2'!P32,0,1)</f>
        <v>0</v>
      </c>
      <c r="P32" s="24">
        <f>IF('hasil coder 1'!Q32='hasil coder 2'!Q32,0,1)</f>
        <v>0</v>
      </c>
      <c r="Q32" s="24">
        <f>IF('hasil coder 1'!R32='hasil coder 2'!R32,0,1)</f>
        <v>0</v>
      </c>
      <c r="R32" s="24">
        <f>IF('hasil coder 1'!S32='hasil coder 2'!S32,0,1)</f>
        <v>0</v>
      </c>
    </row>
    <row r="33" spans="1:18">
      <c r="A33">
        <f>IF('hasil coder 1'!A33='hasil coder 2'!A33,0,1)</f>
        <v>0</v>
      </c>
      <c r="B33">
        <f>IF('hasil coder 1'!B33='hasil coder 2'!B33,0,1)</f>
        <v>0</v>
      </c>
      <c r="C33">
        <f>IF('hasil coder 1'!C33='hasil coder 2'!C33,0,1)</f>
        <v>0</v>
      </c>
      <c r="D33">
        <f>IF('hasil coder 1'!D33='hasil coder 2'!D33,0,1)</f>
        <v>0</v>
      </c>
      <c r="E33">
        <f>IF('hasil coder 1'!E33='hasil coder 2'!E33,0,1)</f>
        <v>0</v>
      </c>
      <c r="F33" s="24">
        <f>IF('hasil coder 1'!G33='hasil coder 2'!G33,0,1)</f>
        <v>0</v>
      </c>
      <c r="G33">
        <f>IF('hasil coder 1'!H33='hasil coder 2'!H33,0,1)</f>
        <v>0</v>
      </c>
      <c r="H33">
        <f>IF('hasil coder 1'!I33='hasil coder 2'!I33,0,1)</f>
        <v>0</v>
      </c>
      <c r="I33">
        <f>IF('hasil coder 1'!J33='hasil coder 2'!J33,0,1)</f>
        <v>0</v>
      </c>
      <c r="J33" s="24">
        <f>IF('hasil coder 1'!K33='hasil coder 2'!K33,0,1)</f>
        <v>0</v>
      </c>
      <c r="K33" s="24">
        <f>IF('hasil coder 1'!L33='hasil coder 2'!L33,0,1)</f>
        <v>0</v>
      </c>
      <c r="L33" s="27">
        <f>IF('hasil coder 1'!M33='hasil coder 2'!M33,0,1)</f>
        <v>0</v>
      </c>
      <c r="M33" s="24">
        <f>IF('hasil coder 1'!N33='hasil coder 2'!N33,0,1)</f>
        <v>0</v>
      </c>
      <c r="N33" s="24">
        <f>IF('hasil coder 1'!O33='hasil coder 2'!O33,0,1)</f>
        <v>0</v>
      </c>
      <c r="O33" s="24">
        <f>IF('hasil coder 1'!P33='hasil coder 2'!P33,0,1)</f>
        <v>0</v>
      </c>
      <c r="P33" s="24">
        <f>IF('hasil coder 1'!Q33='hasil coder 2'!Q33,0,1)</f>
        <v>0</v>
      </c>
      <c r="Q33" s="24">
        <f>IF('hasil coder 1'!R33='hasil coder 2'!R33,0,1)</f>
        <v>0</v>
      </c>
      <c r="R33" s="24">
        <f>IF('hasil coder 1'!S33='hasil coder 2'!S33,0,1)</f>
        <v>1</v>
      </c>
    </row>
    <row r="34" spans="1:18">
      <c r="A34">
        <f>IF('hasil coder 1'!A34='hasil coder 2'!A34,0,1)</f>
        <v>0</v>
      </c>
      <c r="B34">
        <f>IF('hasil coder 1'!B34='hasil coder 2'!B34,0,1)</f>
        <v>0</v>
      </c>
      <c r="C34">
        <f>IF('hasil coder 1'!C34='hasil coder 2'!C34,0,1)</f>
        <v>0</v>
      </c>
      <c r="D34">
        <f>IF('hasil coder 1'!D34='hasil coder 2'!D34,0,1)</f>
        <v>0</v>
      </c>
      <c r="E34">
        <f>IF('hasil coder 1'!E34='hasil coder 2'!E34,0,1)</f>
        <v>0</v>
      </c>
      <c r="F34" s="24">
        <f>IF('hasil coder 1'!G34='hasil coder 2'!G34,0,1)</f>
        <v>0</v>
      </c>
      <c r="G34">
        <f>IF('hasil coder 1'!H34='hasil coder 2'!H34,0,1)</f>
        <v>0</v>
      </c>
      <c r="H34">
        <f>IF('hasil coder 1'!I34='hasil coder 2'!I34,0,1)</f>
        <v>0</v>
      </c>
      <c r="I34">
        <f>IF('hasil coder 1'!J34='hasil coder 2'!J34,0,1)</f>
        <v>0</v>
      </c>
      <c r="J34" s="24">
        <f>IF('hasil coder 1'!K34='hasil coder 2'!K34,0,1)</f>
        <v>0</v>
      </c>
      <c r="K34" s="24">
        <f>IF('hasil coder 1'!L34='hasil coder 2'!L34,0,1)</f>
        <v>0</v>
      </c>
      <c r="L34" s="27">
        <f>IF('hasil coder 1'!M34='hasil coder 2'!M34,0,1)</f>
        <v>0</v>
      </c>
      <c r="M34" s="24">
        <f>IF('hasil coder 1'!N34='hasil coder 2'!N34,0,1)</f>
        <v>0</v>
      </c>
      <c r="N34" s="24">
        <f>IF('hasil coder 1'!O34='hasil coder 2'!O34,0,1)</f>
        <v>0</v>
      </c>
      <c r="O34" s="24">
        <f>IF('hasil coder 1'!P34='hasil coder 2'!P34,0,1)</f>
        <v>0</v>
      </c>
      <c r="P34" s="24">
        <f>IF('hasil coder 1'!Q34='hasil coder 2'!Q34,0,1)</f>
        <v>0</v>
      </c>
      <c r="Q34" s="24">
        <f>IF('hasil coder 1'!R34='hasil coder 2'!R34,0,1)</f>
        <v>0</v>
      </c>
      <c r="R34" s="24">
        <f>IF('hasil coder 1'!S34='hasil coder 2'!S34,0,1)</f>
        <v>1</v>
      </c>
    </row>
    <row r="35" spans="1:18">
      <c r="A35">
        <f>IF('hasil coder 1'!A35='hasil coder 2'!A35,0,1)</f>
        <v>0</v>
      </c>
      <c r="B35">
        <f>IF('hasil coder 1'!B35='hasil coder 2'!B35,0,1)</f>
        <v>0</v>
      </c>
      <c r="C35">
        <f>IF('hasil coder 1'!C35='hasil coder 2'!C35,0,1)</f>
        <v>0</v>
      </c>
      <c r="D35">
        <f>IF('hasil coder 1'!D35='hasil coder 2'!D35,0,1)</f>
        <v>0</v>
      </c>
      <c r="E35">
        <f>IF('hasil coder 1'!E35='hasil coder 2'!E35,0,1)</f>
        <v>0</v>
      </c>
      <c r="F35" s="24">
        <f>IF('hasil coder 1'!G35='hasil coder 2'!G35,0,1)</f>
        <v>0</v>
      </c>
      <c r="G35">
        <f>IF('hasil coder 1'!H35='hasil coder 2'!H35,0,1)</f>
        <v>0</v>
      </c>
      <c r="H35">
        <f>IF('hasil coder 1'!I35='hasil coder 2'!I35,0,1)</f>
        <v>1</v>
      </c>
      <c r="I35">
        <f>IF('hasil coder 1'!J35='hasil coder 2'!J35,0,1)</f>
        <v>0</v>
      </c>
      <c r="J35" s="24">
        <f>IF('hasil coder 1'!K35='hasil coder 2'!K35,0,1)</f>
        <v>0</v>
      </c>
      <c r="K35" s="24">
        <f>IF('hasil coder 1'!L35='hasil coder 2'!L35,0,1)</f>
        <v>0</v>
      </c>
      <c r="L35" s="27">
        <f>IF('hasil coder 1'!M35='hasil coder 2'!M35,0,1)</f>
        <v>0</v>
      </c>
      <c r="M35" s="24">
        <f>IF('hasil coder 1'!N35='hasil coder 2'!N35,0,1)</f>
        <v>0</v>
      </c>
      <c r="N35" s="24">
        <f>IF('hasil coder 1'!O35='hasil coder 2'!O35,0,1)</f>
        <v>0</v>
      </c>
      <c r="O35" s="24">
        <f>IF('hasil coder 1'!P35='hasil coder 2'!P35,0,1)</f>
        <v>0</v>
      </c>
      <c r="P35" s="24">
        <f>IF('hasil coder 1'!Q35='hasil coder 2'!Q35,0,1)</f>
        <v>0</v>
      </c>
      <c r="Q35" s="24">
        <f>IF('hasil coder 1'!R35='hasil coder 2'!R35,0,1)</f>
        <v>0</v>
      </c>
      <c r="R35" s="24">
        <f>IF('hasil coder 1'!S35='hasil coder 2'!S35,0,1)</f>
        <v>0</v>
      </c>
    </row>
    <row r="36" spans="1:18">
      <c r="A36">
        <f>IF('hasil coder 1'!A36='hasil coder 2'!A36,0,1)</f>
        <v>0</v>
      </c>
      <c r="B36">
        <f>IF('hasil coder 1'!B36='hasil coder 2'!B36,0,1)</f>
        <v>0</v>
      </c>
      <c r="C36">
        <f>IF('hasil coder 1'!C36='hasil coder 2'!C36,0,1)</f>
        <v>0</v>
      </c>
      <c r="D36">
        <f>IF('hasil coder 1'!D36='hasil coder 2'!D36,0,1)</f>
        <v>0</v>
      </c>
      <c r="E36">
        <f>IF('hasil coder 1'!E36='hasil coder 2'!E36,0,1)</f>
        <v>0</v>
      </c>
      <c r="F36" s="24">
        <f>IF('hasil coder 1'!G36='hasil coder 2'!G36,0,1)</f>
        <v>0</v>
      </c>
      <c r="G36">
        <f>IF('hasil coder 1'!H36='hasil coder 2'!H36,0,1)</f>
        <v>0</v>
      </c>
      <c r="H36">
        <f>IF('hasil coder 1'!I36='hasil coder 2'!I36,0,1)</f>
        <v>0</v>
      </c>
      <c r="I36">
        <f>IF('hasil coder 1'!J36='hasil coder 2'!J36,0,1)</f>
        <v>0</v>
      </c>
      <c r="J36" s="24">
        <f>IF('hasil coder 1'!K36='hasil coder 2'!K36,0,1)</f>
        <v>0</v>
      </c>
      <c r="K36" s="24">
        <f>IF('hasil coder 1'!L36='hasil coder 2'!L36,0,1)</f>
        <v>0</v>
      </c>
      <c r="L36" s="27">
        <f>IF('hasil coder 1'!M36='hasil coder 2'!M36,0,1)</f>
        <v>0</v>
      </c>
      <c r="M36" s="24">
        <f>IF('hasil coder 1'!N36='hasil coder 2'!N36,0,1)</f>
        <v>0</v>
      </c>
      <c r="N36" s="24">
        <f>IF('hasil coder 1'!O36='hasil coder 2'!O36,0,1)</f>
        <v>0</v>
      </c>
      <c r="O36" s="24">
        <f>IF('hasil coder 1'!P36='hasil coder 2'!P36,0,1)</f>
        <v>0</v>
      </c>
      <c r="P36" s="24">
        <f>IF('hasil coder 1'!Q36='hasil coder 2'!Q36,0,1)</f>
        <v>0</v>
      </c>
      <c r="Q36" s="24">
        <f>IF('hasil coder 1'!R36='hasil coder 2'!R36,0,1)</f>
        <v>0</v>
      </c>
      <c r="R36" s="24">
        <f>IF('hasil coder 1'!S36='hasil coder 2'!S36,0,1)</f>
        <v>1</v>
      </c>
    </row>
    <row r="37" spans="1:18">
      <c r="A37">
        <f>IF('hasil coder 1'!A37='hasil coder 2'!A37,0,1)</f>
        <v>0</v>
      </c>
      <c r="B37">
        <f>IF('hasil coder 1'!B37='hasil coder 2'!B37,0,1)</f>
        <v>0</v>
      </c>
      <c r="C37">
        <f>IF('hasil coder 1'!C37='hasil coder 2'!C37,0,1)</f>
        <v>0</v>
      </c>
      <c r="D37">
        <f>IF('hasil coder 1'!D37='hasil coder 2'!D37,0,1)</f>
        <v>0</v>
      </c>
      <c r="E37">
        <f>IF('hasil coder 1'!E37='hasil coder 2'!E37,0,1)</f>
        <v>0</v>
      </c>
      <c r="F37" s="24">
        <f>IF('hasil coder 1'!G37='hasil coder 2'!G37,0,1)</f>
        <v>0</v>
      </c>
      <c r="G37">
        <f>IF('hasil coder 1'!H37='hasil coder 2'!H37,0,1)</f>
        <v>0</v>
      </c>
      <c r="H37">
        <f>IF('hasil coder 1'!I37='hasil coder 2'!I37,0,1)</f>
        <v>0</v>
      </c>
      <c r="I37">
        <f>IF('hasil coder 1'!J37='hasil coder 2'!J37,0,1)</f>
        <v>0</v>
      </c>
      <c r="J37" s="24">
        <f>IF('hasil coder 1'!K37='hasil coder 2'!K37,0,1)</f>
        <v>0</v>
      </c>
      <c r="K37" s="24">
        <f>IF('hasil coder 1'!L37='hasil coder 2'!L37,0,1)</f>
        <v>0</v>
      </c>
      <c r="L37" s="27">
        <f>IF('hasil coder 1'!M37='hasil coder 2'!M37,0,1)</f>
        <v>0</v>
      </c>
      <c r="M37" s="24">
        <f>IF('hasil coder 1'!N37='hasil coder 2'!N37,0,1)</f>
        <v>0</v>
      </c>
      <c r="N37" s="24">
        <f>IF('hasil coder 1'!O37='hasil coder 2'!O37,0,1)</f>
        <v>0</v>
      </c>
      <c r="O37" s="24">
        <f>IF('hasil coder 1'!P37='hasil coder 2'!P37,0,1)</f>
        <v>0</v>
      </c>
      <c r="P37" s="24">
        <f>IF('hasil coder 1'!Q37='hasil coder 2'!Q37,0,1)</f>
        <v>0</v>
      </c>
      <c r="Q37" s="24">
        <f>IF('hasil coder 1'!R37='hasil coder 2'!R37,0,1)</f>
        <v>0</v>
      </c>
      <c r="R37" s="24">
        <f>IF('hasil coder 1'!S37='hasil coder 2'!S37,0,1)</f>
        <v>0</v>
      </c>
    </row>
    <row r="38" spans="1:18">
      <c r="A38">
        <f>IF('hasil coder 1'!A38='hasil coder 2'!A38,0,1)</f>
        <v>0</v>
      </c>
      <c r="B38">
        <f>IF('hasil coder 1'!B38='hasil coder 2'!B38,0,1)</f>
        <v>0</v>
      </c>
      <c r="C38">
        <f>IF('hasil coder 1'!C38='hasil coder 2'!C38,0,1)</f>
        <v>0</v>
      </c>
      <c r="D38">
        <f>IF('hasil coder 1'!D38='hasil coder 2'!D38,0,1)</f>
        <v>0</v>
      </c>
      <c r="E38">
        <f>IF('hasil coder 1'!E38='hasil coder 2'!E38,0,1)</f>
        <v>0</v>
      </c>
      <c r="F38" s="24">
        <f>IF('hasil coder 1'!G38='hasil coder 2'!G38,0,1)</f>
        <v>0</v>
      </c>
      <c r="G38">
        <f>IF('hasil coder 1'!H38='hasil coder 2'!H38,0,1)</f>
        <v>0</v>
      </c>
      <c r="H38">
        <f>IF('hasil coder 1'!I38='hasil coder 2'!I38,0,1)</f>
        <v>0</v>
      </c>
      <c r="I38">
        <f>IF('hasil coder 1'!J38='hasil coder 2'!J38,0,1)</f>
        <v>0</v>
      </c>
      <c r="J38" s="24">
        <f>IF('hasil coder 1'!K38='hasil coder 2'!K38,0,1)</f>
        <v>0</v>
      </c>
      <c r="K38" s="24">
        <f>IF('hasil coder 1'!L38='hasil coder 2'!L38,0,1)</f>
        <v>0</v>
      </c>
      <c r="L38" s="27">
        <f>IF('hasil coder 1'!M38='hasil coder 2'!M38,0,1)</f>
        <v>0</v>
      </c>
      <c r="M38" s="24">
        <f>IF('hasil coder 1'!N38='hasil coder 2'!N38,0,1)</f>
        <v>0</v>
      </c>
      <c r="N38" s="24">
        <f>IF('hasil coder 1'!O38='hasil coder 2'!O38,0,1)</f>
        <v>0</v>
      </c>
      <c r="O38" s="24">
        <f>IF('hasil coder 1'!P38='hasil coder 2'!P38,0,1)</f>
        <v>0</v>
      </c>
      <c r="P38" s="24">
        <f>IF('hasil coder 1'!Q38='hasil coder 2'!Q38,0,1)</f>
        <v>0</v>
      </c>
      <c r="Q38" s="24">
        <f>IF('hasil coder 1'!R38='hasil coder 2'!R38,0,1)</f>
        <v>0</v>
      </c>
      <c r="R38" s="24">
        <f>IF('hasil coder 1'!S38='hasil coder 2'!S38,0,1)</f>
        <v>0</v>
      </c>
    </row>
    <row r="39" spans="1:18">
      <c r="A39">
        <f>IF('hasil coder 1'!A39='hasil coder 2'!A39,0,1)</f>
        <v>0</v>
      </c>
      <c r="B39">
        <f>IF('hasil coder 1'!B39='hasil coder 2'!B39,0,1)</f>
        <v>0</v>
      </c>
      <c r="C39">
        <f>IF('hasil coder 1'!C39='hasil coder 2'!C39,0,1)</f>
        <v>0</v>
      </c>
      <c r="D39">
        <f>IF('hasil coder 1'!D39='hasil coder 2'!D39,0,1)</f>
        <v>0</v>
      </c>
      <c r="E39">
        <f>IF('hasil coder 1'!E39='hasil coder 2'!E39,0,1)</f>
        <v>0</v>
      </c>
      <c r="F39" s="24">
        <f>IF('hasil coder 1'!G39='hasil coder 2'!G39,0,1)</f>
        <v>0</v>
      </c>
      <c r="G39">
        <f>IF('hasil coder 1'!H39='hasil coder 2'!H39,0,1)</f>
        <v>0</v>
      </c>
      <c r="H39">
        <f>IF('hasil coder 1'!I39='hasil coder 2'!I39,0,1)</f>
        <v>0</v>
      </c>
      <c r="I39">
        <f>IF('hasil coder 1'!J39='hasil coder 2'!J39,0,1)</f>
        <v>0</v>
      </c>
      <c r="J39" s="24">
        <f>IF('hasil coder 1'!K39='hasil coder 2'!K39,0,1)</f>
        <v>0</v>
      </c>
      <c r="K39" s="24">
        <f>IF('hasil coder 1'!L39='hasil coder 2'!L39,0,1)</f>
        <v>0</v>
      </c>
      <c r="L39" s="27">
        <f>IF('hasil coder 1'!M39='hasil coder 2'!M39,0,1)</f>
        <v>1</v>
      </c>
      <c r="M39" s="24">
        <f>IF('hasil coder 1'!N39='hasil coder 2'!N39,0,1)</f>
        <v>0</v>
      </c>
      <c r="N39" s="24">
        <f>IF('hasil coder 1'!O39='hasil coder 2'!O39,0,1)</f>
        <v>0</v>
      </c>
      <c r="O39" s="24">
        <f>IF('hasil coder 1'!P39='hasil coder 2'!P39,0,1)</f>
        <v>0</v>
      </c>
      <c r="P39" s="24">
        <f>IF('hasil coder 1'!Q39='hasil coder 2'!Q39,0,1)</f>
        <v>0</v>
      </c>
      <c r="Q39" s="24">
        <f>IF('hasil coder 1'!R39='hasil coder 2'!R39,0,1)</f>
        <v>0</v>
      </c>
      <c r="R39" s="24">
        <f>IF('hasil coder 1'!S39='hasil coder 2'!S39,0,1)</f>
        <v>0</v>
      </c>
    </row>
    <row r="40" spans="1:18">
      <c r="A40">
        <f>IF('hasil coder 1'!A40='hasil coder 2'!A40,0,1)</f>
        <v>0</v>
      </c>
      <c r="B40">
        <f>IF('hasil coder 1'!B40='hasil coder 2'!B40,0,1)</f>
        <v>0</v>
      </c>
      <c r="C40">
        <f>IF('hasil coder 1'!C40='hasil coder 2'!C40,0,1)</f>
        <v>0</v>
      </c>
      <c r="D40">
        <f>IF('hasil coder 1'!D40='hasil coder 2'!D40,0,1)</f>
        <v>0</v>
      </c>
      <c r="E40">
        <f>IF('hasil coder 1'!E40='hasil coder 2'!E40,0,1)</f>
        <v>0</v>
      </c>
      <c r="F40" s="24">
        <f>IF('hasil coder 1'!G40='hasil coder 2'!G40,0,1)</f>
        <v>0</v>
      </c>
      <c r="G40">
        <f>IF('hasil coder 1'!H40='hasil coder 2'!H40,0,1)</f>
        <v>0</v>
      </c>
      <c r="H40">
        <f>IF('hasil coder 1'!I40='hasil coder 2'!I40,0,1)</f>
        <v>0</v>
      </c>
      <c r="I40">
        <f>IF('hasil coder 1'!J40='hasil coder 2'!J40,0,1)</f>
        <v>0</v>
      </c>
      <c r="J40" s="24">
        <f>IF('hasil coder 1'!K40='hasil coder 2'!K40,0,1)</f>
        <v>0</v>
      </c>
      <c r="K40" s="24">
        <f>IF('hasil coder 1'!L40='hasil coder 2'!L40,0,1)</f>
        <v>0</v>
      </c>
      <c r="L40" s="27">
        <f>IF('hasil coder 1'!M40='hasil coder 2'!M40,0,1)</f>
        <v>0</v>
      </c>
      <c r="M40" s="24">
        <f>IF('hasil coder 1'!N40='hasil coder 2'!N40,0,1)</f>
        <v>0</v>
      </c>
      <c r="N40" s="24">
        <f>IF('hasil coder 1'!O40='hasil coder 2'!O40,0,1)</f>
        <v>0</v>
      </c>
      <c r="O40" s="24">
        <f>IF('hasil coder 1'!P40='hasil coder 2'!P40,0,1)</f>
        <v>0</v>
      </c>
      <c r="P40" s="24">
        <f>IF('hasil coder 1'!Q40='hasil coder 2'!Q40,0,1)</f>
        <v>0</v>
      </c>
      <c r="Q40" s="24">
        <f>IF('hasil coder 1'!R40='hasil coder 2'!R40,0,1)</f>
        <v>0</v>
      </c>
      <c r="R40" s="24">
        <f>IF('hasil coder 1'!S40='hasil coder 2'!S40,0,1)</f>
        <v>0</v>
      </c>
    </row>
    <row r="41" spans="1:18">
      <c r="A41">
        <f>IF('hasil coder 1'!A41='hasil coder 2'!A41,0,1)</f>
        <v>0</v>
      </c>
      <c r="B41">
        <f>IF('hasil coder 1'!B41='hasil coder 2'!B41,0,1)</f>
        <v>0</v>
      </c>
      <c r="C41">
        <f>IF('hasil coder 1'!C41='hasil coder 2'!C41,0,1)</f>
        <v>0</v>
      </c>
      <c r="D41">
        <f>IF('hasil coder 1'!D41='hasil coder 2'!D41,0,1)</f>
        <v>0</v>
      </c>
      <c r="E41">
        <f>IF('hasil coder 1'!E41='hasil coder 2'!E41,0,1)</f>
        <v>0</v>
      </c>
      <c r="F41" s="24">
        <f>IF('hasil coder 1'!G41='hasil coder 2'!G41,0,1)</f>
        <v>0</v>
      </c>
      <c r="G41">
        <f>IF('hasil coder 1'!H41='hasil coder 2'!H41,0,1)</f>
        <v>0</v>
      </c>
      <c r="H41">
        <f>IF('hasil coder 1'!I41='hasil coder 2'!I41,0,1)</f>
        <v>0</v>
      </c>
      <c r="I41">
        <f>IF('hasil coder 1'!J41='hasil coder 2'!J41,0,1)</f>
        <v>0</v>
      </c>
      <c r="J41" s="24">
        <f>IF('hasil coder 1'!K41='hasil coder 2'!K41,0,1)</f>
        <v>0</v>
      </c>
      <c r="K41" s="24">
        <f>IF('hasil coder 1'!L41='hasil coder 2'!L41,0,1)</f>
        <v>0</v>
      </c>
      <c r="L41" s="27">
        <f>IF('hasil coder 1'!M41='hasil coder 2'!M41,0,1)</f>
        <v>0</v>
      </c>
      <c r="M41" s="24">
        <f>IF('hasil coder 1'!N41='hasil coder 2'!N41,0,1)</f>
        <v>0</v>
      </c>
      <c r="N41" s="24">
        <f>IF('hasil coder 1'!O41='hasil coder 2'!O41,0,1)</f>
        <v>0</v>
      </c>
      <c r="O41" s="24">
        <f>IF('hasil coder 1'!P41='hasil coder 2'!P41,0,1)</f>
        <v>0</v>
      </c>
      <c r="P41" s="24">
        <f>IF('hasil coder 1'!Q41='hasil coder 2'!Q41,0,1)</f>
        <v>0</v>
      </c>
      <c r="Q41" s="24">
        <f>IF('hasil coder 1'!R41='hasil coder 2'!R41,0,1)</f>
        <v>0</v>
      </c>
      <c r="R41" s="24">
        <f>IF('hasil coder 1'!S41='hasil coder 2'!S41,0,1)</f>
        <v>0</v>
      </c>
    </row>
    <row r="42" spans="1:18">
      <c r="A42">
        <f>IF('hasil coder 1'!A42='hasil coder 2'!A42,0,1)</f>
        <v>0</v>
      </c>
      <c r="B42">
        <f>IF('hasil coder 1'!B42='hasil coder 2'!B42,0,1)</f>
        <v>0</v>
      </c>
      <c r="C42">
        <f>IF('hasil coder 1'!C42='hasil coder 2'!C42,0,1)</f>
        <v>0</v>
      </c>
      <c r="D42">
        <f>IF('hasil coder 1'!D42='hasil coder 2'!D42,0,1)</f>
        <v>0</v>
      </c>
      <c r="E42">
        <f>IF('hasil coder 1'!E42='hasil coder 2'!E42,0,1)</f>
        <v>0</v>
      </c>
      <c r="F42" s="24">
        <f>IF('hasil coder 1'!G42='hasil coder 2'!G42,0,1)</f>
        <v>0</v>
      </c>
      <c r="G42">
        <f>IF('hasil coder 1'!H42='hasil coder 2'!H42,0,1)</f>
        <v>0</v>
      </c>
      <c r="H42">
        <f>IF('hasil coder 1'!I42='hasil coder 2'!I42,0,1)</f>
        <v>0</v>
      </c>
      <c r="I42">
        <f>IF('hasil coder 1'!J42='hasil coder 2'!J42,0,1)</f>
        <v>0</v>
      </c>
      <c r="J42" s="24">
        <f>IF('hasil coder 1'!K42='hasil coder 2'!K42,0,1)</f>
        <v>0</v>
      </c>
      <c r="K42" s="24">
        <f>IF('hasil coder 1'!L42='hasil coder 2'!L42,0,1)</f>
        <v>0</v>
      </c>
      <c r="L42" s="27">
        <f>IF('hasil coder 1'!M42='hasil coder 2'!M42,0,1)</f>
        <v>0</v>
      </c>
      <c r="M42" s="24">
        <f>IF('hasil coder 1'!N42='hasil coder 2'!N42,0,1)</f>
        <v>0</v>
      </c>
      <c r="N42" s="24">
        <f>IF('hasil coder 1'!O42='hasil coder 2'!O42,0,1)</f>
        <v>0</v>
      </c>
      <c r="O42" s="24">
        <f>IF('hasil coder 1'!P42='hasil coder 2'!P42,0,1)</f>
        <v>0</v>
      </c>
      <c r="P42" s="24">
        <f>IF('hasil coder 1'!Q42='hasil coder 2'!Q42,0,1)</f>
        <v>0</v>
      </c>
      <c r="Q42" s="24">
        <f>IF('hasil coder 1'!R42='hasil coder 2'!R42,0,1)</f>
        <v>0</v>
      </c>
      <c r="R42" s="24">
        <f>IF('hasil coder 1'!S42='hasil coder 2'!S42,0,1)</f>
        <v>0</v>
      </c>
    </row>
    <row r="43" spans="1:18">
      <c r="A43">
        <f>IF('hasil coder 1'!A43='hasil coder 2'!A43,0,1)</f>
        <v>0</v>
      </c>
      <c r="B43">
        <f>IF('hasil coder 1'!B43='hasil coder 2'!B43,0,1)</f>
        <v>0</v>
      </c>
      <c r="C43">
        <f>IF('hasil coder 1'!C43='hasil coder 2'!C43,0,1)</f>
        <v>0</v>
      </c>
      <c r="D43">
        <f>IF('hasil coder 1'!D43='hasil coder 2'!D43,0,1)</f>
        <v>0</v>
      </c>
      <c r="E43">
        <f>IF('hasil coder 1'!E43='hasil coder 2'!E43,0,1)</f>
        <v>0</v>
      </c>
      <c r="F43" s="24">
        <f>IF('hasil coder 1'!G43='hasil coder 2'!G43,0,1)</f>
        <v>0</v>
      </c>
      <c r="G43">
        <f>IF('hasil coder 1'!H43='hasil coder 2'!H43,0,1)</f>
        <v>0</v>
      </c>
      <c r="H43">
        <f>IF('hasil coder 1'!I43='hasil coder 2'!I43,0,1)</f>
        <v>1</v>
      </c>
      <c r="I43">
        <f>IF('hasil coder 1'!J43='hasil coder 2'!J43,0,1)</f>
        <v>0</v>
      </c>
      <c r="J43" s="24">
        <f>IF('hasil coder 1'!K43='hasil coder 2'!K43,0,1)</f>
        <v>0</v>
      </c>
      <c r="K43" s="24">
        <f>IF('hasil coder 1'!L43='hasil coder 2'!L43,0,1)</f>
        <v>0</v>
      </c>
      <c r="L43" s="27">
        <f>IF('hasil coder 1'!M43='hasil coder 2'!M43,0,1)</f>
        <v>0</v>
      </c>
      <c r="M43" s="24">
        <f>IF('hasil coder 1'!N43='hasil coder 2'!N43,0,1)</f>
        <v>0</v>
      </c>
      <c r="N43" s="24">
        <f>IF('hasil coder 1'!O43='hasil coder 2'!O43,0,1)</f>
        <v>0</v>
      </c>
      <c r="O43" s="24">
        <f>IF('hasil coder 1'!P43='hasil coder 2'!P43,0,1)</f>
        <v>0</v>
      </c>
      <c r="P43" s="24">
        <f>IF('hasil coder 1'!Q43='hasil coder 2'!Q43,0,1)</f>
        <v>0</v>
      </c>
      <c r="Q43" s="24">
        <f>IF('hasil coder 1'!R43='hasil coder 2'!R43,0,1)</f>
        <v>0</v>
      </c>
      <c r="R43" s="24">
        <f>IF('hasil coder 1'!S43='hasil coder 2'!S43,0,1)</f>
        <v>0</v>
      </c>
    </row>
    <row r="44" spans="1:18">
      <c r="A44">
        <f>IF('hasil coder 1'!A44='hasil coder 2'!A44,0,1)</f>
        <v>0</v>
      </c>
      <c r="B44">
        <f>IF('hasil coder 1'!B44='hasil coder 2'!B44,0,1)</f>
        <v>0</v>
      </c>
      <c r="C44">
        <f>IF('hasil coder 1'!C44='hasil coder 2'!C44,0,1)</f>
        <v>0</v>
      </c>
      <c r="D44">
        <f>IF('hasil coder 1'!D44='hasil coder 2'!D44,0,1)</f>
        <v>0</v>
      </c>
      <c r="E44">
        <f>IF('hasil coder 1'!E44='hasil coder 2'!E44,0,1)</f>
        <v>0</v>
      </c>
      <c r="F44" s="24">
        <f>IF('hasil coder 1'!G44='hasil coder 2'!G44,0,1)</f>
        <v>0</v>
      </c>
      <c r="G44">
        <f>IF('hasil coder 1'!H44='hasil coder 2'!H44,0,1)</f>
        <v>0</v>
      </c>
      <c r="H44">
        <f>IF('hasil coder 1'!I44='hasil coder 2'!I44,0,1)</f>
        <v>0</v>
      </c>
      <c r="I44">
        <f>IF('hasil coder 1'!J44='hasil coder 2'!J44,0,1)</f>
        <v>0</v>
      </c>
      <c r="J44" s="24">
        <f>IF('hasil coder 1'!K44='hasil coder 2'!K44,0,1)</f>
        <v>0</v>
      </c>
      <c r="K44" s="24">
        <f>IF('hasil coder 1'!L44='hasil coder 2'!L44,0,1)</f>
        <v>0</v>
      </c>
      <c r="L44" s="27">
        <f>IF('hasil coder 1'!M44='hasil coder 2'!M44,0,1)</f>
        <v>0</v>
      </c>
      <c r="M44" s="24">
        <f>IF('hasil coder 1'!N44='hasil coder 2'!N44,0,1)</f>
        <v>0</v>
      </c>
      <c r="N44" s="24">
        <f>IF('hasil coder 1'!O44='hasil coder 2'!O44,0,1)</f>
        <v>0</v>
      </c>
      <c r="O44" s="24">
        <f>IF('hasil coder 1'!P44='hasil coder 2'!P44,0,1)</f>
        <v>0</v>
      </c>
      <c r="P44" s="24">
        <f>IF('hasil coder 1'!Q44='hasil coder 2'!Q44,0,1)</f>
        <v>0</v>
      </c>
      <c r="Q44" s="24">
        <f>IF('hasil coder 1'!R44='hasil coder 2'!R44,0,1)</f>
        <v>0</v>
      </c>
      <c r="R44" s="24">
        <f>IF('hasil coder 1'!S44='hasil coder 2'!S44,0,1)</f>
        <v>1</v>
      </c>
    </row>
    <row r="45" spans="1:18">
      <c r="A45">
        <f>IF('hasil coder 1'!A45='hasil coder 2'!A45,0,1)</f>
        <v>0</v>
      </c>
      <c r="B45">
        <f>IF('hasil coder 1'!B45='hasil coder 2'!B45,0,1)</f>
        <v>0</v>
      </c>
      <c r="C45">
        <f>IF('hasil coder 1'!C45='hasil coder 2'!C45,0,1)</f>
        <v>0</v>
      </c>
      <c r="D45">
        <f>IF('hasil coder 1'!D45='hasil coder 2'!D45,0,1)</f>
        <v>0</v>
      </c>
      <c r="E45">
        <f>IF('hasil coder 1'!E45='hasil coder 2'!E45,0,1)</f>
        <v>0</v>
      </c>
      <c r="F45" s="24">
        <f>IF('hasil coder 1'!G45='hasil coder 2'!G45,0,1)</f>
        <v>0</v>
      </c>
      <c r="G45">
        <f>IF('hasil coder 1'!H45='hasil coder 2'!H45,0,1)</f>
        <v>0</v>
      </c>
      <c r="H45">
        <f>IF('hasil coder 1'!I45='hasil coder 2'!I45,0,1)</f>
        <v>0</v>
      </c>
      <c r="I45">
        <f>IF('hasil coder 1'!J45='hasil coder 2'!J45,0,1)</f>
        <v>0</v>
      </c>
      <c r="J45" s="24">
        <f>IF('hasil coder 1'!K45='hasil coder 2'!K45,0,1)</f>
        <v>0</v>
      </c>
      <c r="K45" s="24">
        <f>IF('hasil coder 1'!L45='hasil coder 2'!L45,0,1)</f>
        <v>0</v>
      </c>
      <c r="L45" s="27">
        <f>IF('hasil coder 1'!M45='hasil coder 2'!M45,0,1)</f>
        <v>0</v>
      </c>
      <c r="M45" s="24">
        <f>IF('hasil coder 1'!N45='hasil coder 2'!N45,0,1)</f>
        <v>0</v>
      </c>
      <c r="N45" s="24">
        <f>IF('hasil coder 1'!O45='hasil coder 2'!O45,0,1)</f>
        <v>0</v>
      </c>
      <c r="O45" s="24">
        <f>IF('hasil coder 1'!P45='hasil coder 2'!P45,0,1)</f>
        <v>0</v>
      </c>
      <c r="P45" s="24">
        <f>IF('hasil coder 1'!Q45='hasil coder 2'!Q45,0,1)</f>
        <v>0</v>
      </c>
      <c r="Q45" s="24">
        <f>IF('hasil coder 1'!R45='hasil coder 2'!R45,0,1)</f>
        <v>0</v>
      </c>
      <c r="R45" s="24">
        <f>IF('hasil coder 1'!S45='hasil coder 2'!S45,0,1)</f>
        <v>0</v>
      </c>
    </row>
    <row r="46" spans="1:18">
      <c r="A46">
        <f>IF('hasil coder 1'!A46='hasil coder 2'!A46,0,1)</f>
        <v>0</v>
      </c>
      <c r="B46">
        <f>IF('hasil coder 1'!B46='hasil coder 2'!B46,0,1)</f>
        <v>0</v>
      </c>
      <c r="C46">
        <f>IF('hasil coder 1'!C46='hasil coder 2'!C46,0,1)</f>
        <v>0</v>
      </c>
      <c r="D46">
        <f>IF('hasil coder 1'!D46='hasil coder 2'!D46,0,1)</f>
        <v>0</v>
      </c>
      <c r="E46">
        <f>IF('hasil coder 1'!E46='hasil coder 2'!E46,0,1)</f>
        <v>0</v>
      </c>
      <c r="F46" s="24">
        <f>IF('hasil coder 1'!G46='hasil coder 2'!G46,0,1)</f>
        <v>0</v>
      </c>
      <c r="G46">
        <f>IF('hasil coder 1'!H46='hasil coder 2'!H46,0,1)</f>
        <v>0</v>
      </c>
      <c r="H46">
        <f>IF('hasil coder 1'!I46='hasil coder 2'!I46,0,1)</f>
        <v>0</v>
      </c>
      <c r="I46">
        <f>IF('hasil coder 1'!J46='hasil coder 2'!J46,0,1)</f>
        <v>0</v>
      </c>
      <c r="J46" s="24">
        <f>IF('hasil coder 1'!K46='hasil coder 2'!K46,0,1)</f>
        <v>0</v>
      </c>
      <c r="K46" s="24">
        <f>IF('hasil coder 1'!L46='hasil coder 2'!L46,0,1)</f>
        <v>0</v>
      </c>
      <c r="L46" s="27">
        <f>IF('hasil coder 1'!M46='hasil coder 2'!M46,0,1)</f>
        <v>0</v>
      </c>
      <c r="M46" s="24">
        <f>IF('hasil coder 1'!N46='hasil coder 2'!N46,0,1)</f>
        <v>0</v>
      </c>
      <c r="N46" s="24">
        <f>IF('hasil coder 1'!O46='hasil coder 2'!O46,0,1)</f>
        <v>0</v>
      </c>
      <c r="O46" s="24">
        <f>IF('hasil coder 1'!P46='hasil coder 2'!P46,0,1)</f>
        <v>0</v>
      </c>
      <c r="P46" s="24">
        <f>IF('hasil coder 1'!Q46='hasil coder 2'!Q46,0,1)</f>
        <v>0</v>
      </c>
      <c r="Q46" s="24">
        <f>IF('hasil coder 1'!R46='hasil coder 2'!R46,0,1)</f>
        <v>0</v>
      </c>
      <c r="R46" s="24">
        <f>IF('hasil coder 1'!S46='hasil coder 2'!S46,0,1)</f>
        <v>0</v>
      </c>
    </row>
    <row r="47" spans="1:18">
      <c r="A47">
        <f>IF('hasil coder 1'!A47='hasil coder 2'!A47,0,1)</f>
        <v>0</v>
      </c>
      <c r="B47">
        <f>IF('hasil coder 1'!B47='hasil coder 2'!B47,0,1)</f>
        <v>0</v>
      </c>
      <c r="C47">
        <f>IF('hasil coder 1'!C47='hasil coder 2'!C47,0,1)</f>
        <v>0</v>
      </c>
      <c r="D47">
        <f>IF('hasil coder 1'!D47='hasil coder 2'!D47,0,1)</f>
        <v>0</v>
      </c>
      <c r="E47">
        <f>IF('hasil coder 1'!E47='hasil coder 2'!E47,0,1)</f>
        <v>0</v>
      </c>
      <c r="F47" s="24">
        <f>IF('hasil coder 1'!G47='hasil coder 2'!G47,0,1)</f>
        <v>0</v>
      </c>
      <c r="G47">
        <f>IF('hasil coder 1'!H47='hasil coder 2'!H47,0,1)</f>
        <v>0</v>
      </c>
      <c r="H47">
        <f>IF('hasil coder 1'!I47='hasil coder 2'!I47,0,1)</f>
        <v>0</v>
      </c>
      <c r="I47">
        <f>IF('hasil coder 1'!J47='hasil coder 2'!J47,0,1)</f>
        <v>0</v>
      </c>
      <c r="J47" s="24">
        <f>IF('hasil coder 1'!K47='hasil coder 2'!K47,0,1)</f>
        <v>0</v>
      </c>
      <c r="K47" s="24">
        <f>IF('hasil coder 1'!L47='hasil coder 2'!L47,0,1)</f>
        <v>0</v>
      </c>
      <c r="L47" s="27">
        <f>IF('hasil coder 1'!M47='hasil coder 2'!M47,0,1)</f>
        <v>1</v>
      </c>
      <c r="M47" s="24">
        <f>IF('hasil coder 1'!N47='hasil coder 2'!N47,0,1)</f>
        <v>0</v>
      </c>
      <c r="N47" s="24">
        <f>IF('hasil coder 1'!O47='hasil coder 2'!O47,0,1)</f>
        <v>0</v>
      </c>
      <c r="O47" s="24">
        <f>IF('hasil coder 1'!P47='hasil coder 2'!P47,0,1)</f>
        <v>0</v>
      </c>
      <c r="P47" s="24">
        <f>IF('hasil coder 1'!Q47='hasil coder 2'!Q47,0,1)</f>
        <v>0</v>
      </c>
      <c r="Q47" s="24">
        <f>IF('hasil coder 1'!R47='hasil coder 2'!R47,0,1)</f>
        <v>0</v>
      </c>
      <c r="R47" s="24">
        <f>IF('hasil coder 1'!S47='hasil coder 2'!S47,0,1)</f>
        <v>0</v>
      </c>
    </row>
    <row r="48" spans="1:18">
      <c r="A48">
        <f>IF('hasil coder 1'!A48='hasil coder 2'!A48,0,1)</f>
        <v>0</v>
      </c>
      <c r="B48">
        <f>IF('hasil coder 1'!B48='hasil coder 2'!B48,0,1)</f>
        <v>0</v>
      </c>
      <c r="C48">
        <f>IF('hasil coder 1'!C48='hasil coder 2'!C48,0,1)</f>
        <v>0</v>
      </c>
      <c r="D48">
        <f>IF('hasil coder 1'!D48='hasil coder 2'!D48,0,1)</f>
        <v>0</v>
      </c>
      <c r="E48">
        <f>IF('hasil coder 1'!E48='hasil coder 2'!E48,0,1)</f>
        <v>0</v>
      </c>
      <c r="F48" s="24">
        <f>IF('hasil coder 1'!G48='hasil coder 2'!G48,0,1)</f>
        <v>0</v>
      </c>
      <c r="G48">
        <f>IF('hasil coder 1'!H48='hasil coder 2'!H48,0,1)</f>
        <v>0</v>
      </c>
      <c r="H48">
        <f>IF('hasil coder 1'!I48='hasil coder 2'!I48,0,1)</f>
        <v>0</v>
      </c>
      <c r="I48">
        <f>IF('hasil coder 1'!J48='hasil coder 2'!J48,0,1)</f>
        <v>0</v>
      </c>
      <c r="J48" s="24">
        <f>IF('hasil coder 1'!K48='hasil coder 2'!K48,0,1)</f>
        <v>0</v>
      </c>
      <c r="K48" s="24">
        <f>IF('hasil coder 1'!L48='hasil coder 2'!L48,0,1)</f>
        <v>0</v>
      </c>
      <c r="L48" s="27">
        <f>IF('hasil coder 1'!M48='hasil coder 2'!M48,0,1)</f>
        <v>1</v>
      </c>
      <c r="M48" s="24">
        <f>IF('hasil coder 1'!N48='hasil coder 2'!N48,0,1)</f>
        <v>0</v>
      </c>
      <c r="N48" s="24">
        <f>IF('hasil coder 1'!O48='hasil coder 2'!O48,0,1)</f>
        <v>0</v>
      </c>
      <c r="O48" s="24">
        <f>IF('hasil coder 1'!P48='hasil coder 2'!P48,0,1)</f>
        <v>0</v>
      </c>
      <c r="P48" s="24">
        <f>IF('hasil coder 1'!Q48='hasil coder 2'!Q48,0,1)</f>
        <v>0</v>
      </c>
      <c r="Q48" s="24">
        <f>IF('hasil coder 1'!R48='hasil coder 2'!R48,0,1)</f>
        <v>0</v>
      </c>
      <c r="R48" s="24">
        <f>IF('hasil coder 1'!S48='hasil coder 2'!S48,0,1)</f>
        <v>0</v>
      </c>
    </row>
    <row r="49" spans="1:18">
      <c r="A49">
        <f>IF('hasil coder 1'!A49='hasil coder 2'!A49,0,1)</f>
        <v>0</v>
      </c>
      <c r="B49">
        <f>IF('hasil coder 1'!B49='hasil coder 2'!B49,0,1)</f>
        <v>0</v>
      </c>
      <c r="C49">
        <f>IF('hasil coder 1'!C49='hasil coder 2'!C49,0,1)</f>
        <v>0</v>
      </c>
      <c r="D49">
        <f>IF('hasil coder 1'!D49='hasil coder 2'!D49,0,1)</f>
        <v>0</v>
      </c>
      <c r="E49">
        <f>IF('hasil coder 1'!E49='hasil coder 2'!E49,0,1)</f>
        <v>0</v>
      </c>
      <c r="F49" s="24">
        <f>IF('hasil coder 1'!G49='hasil coder 2'!G49,0,1)</f>
        <v>0</v>
      </c>
      <c r="G49">
        <f>IF('hasil coder 1'!H49='hasil coder 2'!H49,0,1)</f>
        <v>0</v>
      </c>
      <c r="H49">
        <f>IF('hasil coder 1'!I49='hasil coder 2'!I49,0,1)</f>
        <v>0</v>
      </c>
      <c r="I49">
        <f>IF('hasil coder 1'!J49='hasil coder 2'!J49,0,1)</f>
        <v>0</v>
      </c>
      <c r="J49" s="24">
        <f>IF('hasil coder 1'!K49='hasil coder 2'!K49,0,1)</f>
        <v>0</v>
      </c>
      <c r="K49" s="24">
        <f>IF('hasil coder 1'!L49='hasil coder 2'!L49,0,1)</f>
        <v>0</v>
      </c>
      <c r="L49" s="27">
        <f>IF('hasil coder 1'!M49='hasil coder 2'!M49,0,1)</f>
        <v>0</v>
      </c>
      <c r="M49" s="24">
        <f>IF('hasil coder 1'!N49='hasil coder 2'!N49,0,1)</f>
        <v>0</v>
      </c>
      <c r="N49" s="24">
        <f>IF('hasil coder 1'!O49='hasil coder 2'!O49,0,1)</f>
        <v>0</v>
      </c>
      <c r="O49" s="24">
        <f>IF('hasil coder 1'!P49='hasil coder 2'!P49,0,1)</f>
        <v>0</v>
      </c>
      <c r="P49" s="24">
        <f>IF('hasil coder 1'!Q49='hasil coder 2'!Q49,0,1)</f>
        <v>0</v>
      </c>
      <c r="Q49" s="24">
        <f>IF('hasil coder 1'!R49='hasil coder 2'!R49,0,1)</f>
        <v>0</v>
      </c>
      <c r="R49" s="24">
        <f>IF('hasil coder 1'!S49='hasil coder 2'!S49,0,1)</f>
        <v>1</v>
      </c>
    </row>
    <row r="50" spans="1:18">
      <c r="A50">
        <f>IF('hasil coder 1'!A50='hasil coder 2'!A50,0,1)</f>
        <v>0</v>
      </c>
      <c r="B50">
        <f>IF('hasil coder 1'!B50='hasil coder 2'!B50,0,1)</f>
        <v>0</v>
      </c>
      <c r="C50">
        <f>IF('hasil coder 1'!C50='hasil coder 2'!C50,0,1)</f>
        <v>0</v>
      </c>
      <c r="D50">
        <f>IF('hasil coder 1'!D50='hasil coder 2'!D50,0,1)</f>
        <v>0</v>
      </c>
      <c r="E50">
        <f>IF('hasil coder 1'!E50='hasil coder 2'!E50,0,1)</f>
        <v>0</v>
      </c>
      <c r="F50" s="24">
        <f>IF('hasil coder 1'!G50='hasil coder 2'!G50,0,1)</f>
        <v>0</v>
      </c>
      <c r="G50">
        <f>IF('hasil coder 1'!H50='hasil coder 2'!H50,0,1)</f>
        <v>0</v>
      </c>
      <c r="H50">
        <f>IF('hasil coder 1'!I50='hasil coder 2'!I50,0,1)</f>
        <v>0</v>
      </c>
      <c r="I50">
        <f>IF('hasil coder 1'!J50='hasil coder 2'!J50,0,1)</f>
        <v>0</v>
      </c>
      <c r="J50" s="24">
        <f>IF('hasil coder 1'!K50='hasil coder 2'!K50,0,1)</f>
        <v>0</v>
      </c>
      <c r="K50" s="24">
        <f>IF('hasil coder 1'!L50='hasil coder 2'!L50,0,1)</f>
        <v>0</v>
      </c>
      <c r="L50" s="27">
        <f>IF('hasil coder 1'!M50='hasil coder 2'!M50,0,1)</f>
        <v>0</v>
      </c>
      <c r="M50" s="24">
        <f>IF('hasil coder 1'!N50='hasil coder 2'!N50,0,1)</f>
        <v>0</v>
      </c>
      <c r="N50" s="24">
        <f>IF('hasil coder 1'!O50='hasil coder 2'!O50,0,1)</f>
        <v>0</v>
      </c>
      <c r="O50" s="24">
        <f>IF('hasil coder 1'!P50='hasil coder 2'!P50,0,1)</f>
        <v>0</v>
      </c>
      <c r="P50" s="24">
        <f>IF('hasil coder 1'!Q50='hasil coder 2'!Q50,0,1)</f>
        <v>0</v>
      </c>
      <c r="Q50" s="24">
        <f>IF('hasil coder 1'!R50='hasil coder 2'!R50,0,1)</f>
        <v>0</v>
      </c>
      <c r="R50" s="24">
        <f>IF('hasil coder 1'!S50='hasil coder 2'!S50,0,1)</f>
        <v>0</v>
      </c>
    </row>
    <row r="51" spans="1:18">
      <c r="A51">
        <f>IF('hasil coder 1'!A51='hasil coder 2'!A51,0,1)</f>
        <v>0</v>
      </c>
      <c r="B51">
        <f>IF('hasil coder 1'!B51='hasil coder 2'!B51,0,1)</f>
        <v>0</v>
      </c>
      <c r="C51">
        <f>IF('hasil coder 1'!C51='hasil coder 2'!C51,0,1)</f>
        <v>0</v>
      </c>
      <c r="D51">
        <f>IF('hasil coder 1'!D51='hasil coder 2'!D51,0,1)</f>
        <v>0</v>
      </c>
      <c r="E51">
        <f>IF('hasil coder 1'!E51='hasil coder 2'!E51,0,1)</f>
        <v>0</v>
      </c>
      <c r="F51" s="24">
        <f>IF('hasil coder 1'!G51='hasil coder 2'!G51,0,1)</f>
        <v>0</v>
      </c>
      <c r="G51">
        <f>IF('hasil coder 1'!H51='hasil coder 2'!H51,0,1)</f>
        <v>0</v>
      </c>
      <c r="H51">
        <f>IF('hasil coder 1'!I51='hasil coder 2'!I51,0,1)</f>
        <v>0</v>
      </c>
      <c r="I51">
        <f>IF('hasil coder 1'!J51='hasil coder 2'!J51,0,1)</f>
        <v>0</v>
      </c>
      <c r="J51" s="24">
        <f>IF('hasil coder 1'!K51='hasil coder 2'!K51,0,1)</f>
        <v>0</v>
      </c>
      <c r="K51" s="24">
        <f>IF('hasil coder 1'!L51='hasil coder 2'!L51,0,1)</f>
        <v>0</v>
      </c>
      <c r="L51" s="27">
        <f>IF('hasil coder 1'!M51='hasil coder 2'!M51,0,1)</f>
        <v>0</v>
      </c>
      <c r="M51" s="24">
        <f>IF('hasil coder 1'!N51='hasil coder 2'!N51,0,1)</f>
        <v>0</v>
      </c>
      <c r="N51" s="24">
        <f>IF('hasil coder 1'!O51='hasil coder 2'!O51,0,1)</f>
        <v>0</v>
      </c>
      <c r="O51" s="24">
        <f>IF('hasil coder 1'!P51='hasil coder 2'!P51,0,1)</f>
        <v>0</v>
      </c>
      <c r="P51" s="24">
        <f>IF('hasil coder 1'!Q51='hasil coder 2'!Q51,0,1)</f>
        <v>0</v>
      </c>
      <c r="Q51" s="24">
        <f>IF('hasil coder 1'!R51='hasil coder 2'!R51,0,1)</f>
        <v>0</v>
      </c>
      <c r="R51" s="24">
        <f>IF('hasil coder 1'!S51='hasil coder 2'!S51,0,1)</f>
        <v>0</v>
      </c>
    </row>
    <row r="52" spans="1:18">
      <c r="A52">
        <f>IF('hasil coder 1'!A52='hasil coder 2'!A52,0,1)</f>
        <v>0</v>
      </c>
      <c r="B52">
        <f>IF('hasil coder 1'!B52='hasil coder 2'!B52,0,1)</f>
        <v>0</v>
      </c>
      <c r="C52">
        <f>IF('hasil coder 1'!C52='hasil coder 2'!C52,0,1)</f>
        <v>0</v>
      </c>
      <c r="D52">
        <f>IF('hasil coder 1'!D52='hasil coder 2'!D52,0,1)</f>
        <v>0</v>
      </c>
      <c r="E52">
        <f>IF('hasil coder 1'!E52='hasil coder 2'!E52,0,1)</f>
        <v>0</v>
      </c>
      <c r="F52" s="24">
        <f>IF('hasil coder 1'!G52='hasil coder 2'!G52,0,1)</f>
        <v>0</v>
      </c>
      <c r="G52">
        <f>IF('hasil coder 1'!H52='hasil coder 2'!H52,0,1)</f>
        <v>0</v>
      </c>
      <c r="H52">
        <f>IF('hasil coder 1'!I52='hasil coder 2'!I52,0,1)</f>
        <v>0</v>
      </c>
      <c r="I52">
        <f>IF('hasil coder 1'!J52='hasil coder 2'!J52,0,1)</f>
        <v>0</v>
      </c>
      <c r="J52" s="24">
        <f>IF('hasil coder 1'!K52='hasil coder 2'!K52,0,1)</f>
        <v>0</v>
      </c>
      <c r="K52" s="24">
        <f>IF('hasil coder 1'!L52='hasil coder 2'!L52,0,1)</f>
        <v>0</v>
      </c>
      <c r="L52" s="27">
        <f>IF('hasil coder 1'!M52='hasil coder 2'!M52,0,1)</f>
        <v>0</v>
      </c>
      <c r="M52" s="24">
        <f>IF('hasil coder 1'!N52='hasil coder 2'!N52,0,1)</f>
        <v>0</v>
      </c>
      <c r="N52" s="24">
        <f>IF('hasil coder 1'!O52='hasil coder 2'!O52,0,1)</f>
        <v>0</v>
      </c>
      <c r="O52" s="24">
        <f>IF('hasil coder 1'!P52='hasil coder 2'!P52,0,1)</f>
        <v>0</v>
      </c>
      <c r="P52" s="24">
        <f>IF('hasil coder 1'!Q52='hasil coder 2'!Q52,0,1)</f>
        <v>0</v>
      </c>
      <c r="Q52" s="24">
        <f>IF('hasil coder 1'!R52='hasil coder 2'!R52,0,1)</f>
        <v>0</v>
      </c>
      <c r="R52" s="24">
        <f>IF('hasil coder 1'!S52='hasil coder 2'!S52,0,1)</f>
        <v>1</v>
      </c>
    </row>
    <row r="53" spans="1:18">
      <c r="A53">
        <f>IF('hasil coder 1'!A53='hasil coder 2'!A53,0,1)</f>
        <v>0</v>
      </c>
      <c r="B53">
        <f>IF('hasil coder 1'!B53='hasil coder 2'!B53,0,1)</f>
        <v>0</v>
      </c>
      <c r="C53">
        <f>IF('hasil coder 1'!C53='hasil coder 2'!C53,0,1)</f>
        <v>0</v>
      </c>
      <c r="D53">
        <f>IF('hasil coder 1'!D53='hasil coder 2'!D53,0,1)</f>
        <v>0</v>
      </c>
      <c r="E53">
        <f>IF('hasil coder 1'!E53='hasil coder 2'!E53,0,1)</f>
        <v>0</v>
      </c>
      <c r="F53" s="24">
        <f>IF('hasil coder 1'!G53='hasil coder 2'!G53,0,1)</f>
        <v>0</v>
      </c>
      <c r="G53">
        <f>IF('hasil coder 1'!H53='hasil coder 2'!H53,0,1)</f>
        <v>0</v>
      </c>
      <c r="H53">
        <f>IF('hasil coder 1'!I53='hasil coder 2'!I53,0,1)</f>
        <v>0</v>
      </c>
      <c r="I53">
        <f>IF('hasil coder 1'!J53='hasil coder 2'!J53,0,1)</f>
        <v>0</v>
      </c>
      <c r="J53" s="24">
        <f>IF('hasil coder 1'!K53='hasil coder 2'!K53,0,1)</f>
        <v>0</v>
      </c>
      <c r="K53" s="24">
        <f>IF('hasil coder 1'!L53='hasil coder 2'!L53,0,1)</f>
        <v>0</v>
      </c>
      <c r="L53" s="27">
        <f>IF('hasil coder 1'!M53='hasil coder 2'!M53,0,1)</f>
        <v>0</v>
      </c>
      <c r="M53" s="24">
        <f>IF('hasil coder 1'!N53='hasil coder 2'!N53,0,1)</f>
        <v>0</v>
      </c>
      <c r="N53" s="24">
        <f>IF('hasil coder 1'!O53='hasil coder 2'!O53,0,1)</f>
        <v>0</v>
      </c>
      <c r="O53" s="24">
        <f>IF('hasil coder 1'!P53='hasil coder 2'!P53,0,1)</f>
        <v>0</v>
      </c>
      <c r="P53" s="24">
        <f>IF('hasil coder 1'!Q53='hasil coder 2'!Q53,0,1)</f>
        <v>0</v>
      </c>
      <c r="Q53" s="24">
        <f>IF('hasil coder 1'!R53='hasil coder 2'!R53,0,1)</f>
        <v>0</v>
      </c>
      <c r="R53" s="24">
        <f>IF('hasil coder 1'!S53='hasil coder 2'!S53,0,1)</f>
        <v>0</v>
      </c>
    </row>
    <row r="54" spans="1:18">
      <c r="A54">
        <f>IF('hasil coder 1'!A54='hasil coder 2'!A54,0,1)</f>
        <v>0</v>
      </c>
      <c r="B54">
        <f>IF('hasil coder 1'!B54='hasil coder 2'!B54,0,1)</f>
        <v>0</v>
      </c>
      <c r="C54">
        <f>IF('hasil coder 1'!C54='hasil coder 2'!C54,0,1)</f>
        <v>0</v>
      </c>
      <c r="D54">
        <f>IF('hasil coder 1'!D54='hasil coder 2'!D54,0,1)</f>
        <v>0</v>
      </c>
      <c r="E54">
        <f>IF('hasil coder 1'!E54='hasil coder 2'!E54,0,1)</f>
        <v>0</v>
      </c>
      <c r="F54" s="24">
        <f>IF('hasil coder 1'!G54='hasil coder 2'!G54,0,1)</f>
        <v>0</v>
      </c>
      <c r="G54">
        <f>IF('hasil coder 1'!H54='hasil coder 2'!H54,0,1)</f>
        <v>0</v>
      </c>
      <c r="H54">
        <f>IF('hasil coder 1'!I54='hasil coder 2'!I54,0,1)</f>
        <v>0</v>
      </c>
      <c r="I54">
        <f>IF('hasil coder 1'!J54='hasil coder 2'!J54,0,1)</f>
        <v>0</v>
      </c>
      <c r="J54" s="24">
        <f>IF('hasil coder 1'!K54='hasil coder 2'!K54,0,1)</f>
        <v>0</v>
      </c>
      <c r="K54" s="24">
        <f>IF('hasil coder 1'!L54='hasil coder 2'!L54,0,1)</f>
        <v>0</v>
      </c>
      <c r="L54" s="27">
        <f>IF('hasil coder 1'!M54='hasil coder 2'!M54,0,1)</f>
        <v>0</v>
      </c>
      <c r="M54" s="24">
        <f>IF('hasil coder 1'!N54='hasil coder 2'!N54,0,1)</f>
        <v>0</v>
      </c>
      <c r="N54" s="24">
        <f>IF('hasil coder 1'!O54='hasil coder 2'!O54,0,1)</f>
        <v>0</v>
      </c>
      <c r="O54" s="24">
        <f>IF('hasil coder 1'!P54='hasil coder 2'!P54,0,1)</f>
        <v>0</v>
      </c>
      <c r="P54" s="24">
        <f>IF('hasil coder 1'!Q54='hasil coder 2'!Q54,0,1)</f>
        <v>0</v>
      </c>
      <c r="Q54" s="24">
        <f>IF('hasil coder 1'!R54='hasil coder 2'!R54,0,1)</f>
        <v>0</v>
      </c>
      <c r="R54" s="24">
        <f>IF('hasil coder 1'!S54='hasil coder 2'!S54,0,1)</f>
        <v>0</v>
      </c>
    </row>
    <row r="55" spans="1:18">
      <c r="A55">
        <f>IF('hasil coder 1'!A55='hasil coder 2'!A55,0,1)</f>
        <v>0</v>
      </c>
      <c r="B55">
        <f>IF('hasil coder 1'!B55='hasil coder 2'!B55,0,1)</f>
        <v>0</v>
      </c>
      <c r="C55">
        <f>IF('hasil coder 1'!C55='hasil coder 2'!C55,0,1)</f>
        <v>0</v>
      </c>
      <c r="D55">
        <f>IF('hasil coder 1'!D55='hasil coder 2'!D55,0,1)</f>
        <v>0</v>
      </c>
      <c r="E55">
        <f>IF('hasil coder 1'!E55='hasil coder 2'!E55,0,1)</f>
        <v>0</v>
      </c>
      <c r="F55" s="24">
        <f>IF('hasil coder 1'!G55='hasil coder 2'!G55,0,1)</f>
        <v>0</v>
      </c>
      <c r="G55">
        <f>IF('hasil coder 1'!H55='hasil coder 2'!H55,0,1)</f>
        <v>0</v>
      </c>
      <c r="H55">
        <f>IF('hasil coder 1'!I55='hasil coder 2'!I55,0,1)</f>
        <v>0</v>
      </c>
      <c r="I55">
        <f>IF('hasil coder 1'!J55='hasil coder 2'!J55,0,1)</f>
        <v>0</v>
      </c>
      <c r="J55" s="24">
        <f>IF('hasil coder 1'!K55='hasil coder 2'!K55,0,1)</f>
        <v>0</v>
      </c>
      <c r="K55" s="24">
        <f>IF('hasil coder 1'!L55='hasil coder 2'!L55,0,1)</f>
        <v>0</v>
      </c>
      <c r="L55" s="27">
        <f>IF('hasil coder 1'!M55='hasil coder 2'!M55,0,1)</f>
        <v>0</v>
      </c>
      <c r="M55" s="24">
        <f>IF('hasil coder 1'!N55='hasil coder 2'!N55,0,1)</f>
        <v>0</v>
      </c>
      <c r="N55" s="24">
        <f>IF('hasil coder 1'!O55='hasil coder 2'!O55,0,1)</f>
        <v>0</v>
      </c>
      <c r="O55" s="24">
        <f>IF('hasil coder 1'!P55='hasil coder 2'!P55,0,1)</f>
        <v>0</v>
      </c>
      <c r="P55" s="24">
        <f>IF('hasil coder 1'!Q55='hasil coder 2'!Q55,0,1)</f>
        <v>0</v>
      </c>
      <c r="Q55" s="24">
        <f>IF('hasil coder 1'!R55='hasil coder 2'!R55,0,1)</f>
        <v>0</v>
      </c>
      <c r="R55" s="24">
        <f>IF('hasil coder 1'!S55='hasil coder 2'!S55,0,1)</f>
        <v>0</v>
      </c>
    </row>
    <row r="56" spans="1:18">
      <c r="A56">
        <f>IF('hasil coder 1'!A56='hasil coder 2'!A56,0,1)</f>
        <v>0</v>
      </c>
      <c r="B56">
        <f>IF('hasil coder 1'!B56='hasil coder 2'!B56,0,1)</f>
        <v>0</v>
      </c>
      <c r="C56">
        <f>IF('hasil coder 1'!C56='hasil coder 2'!C56,0,1)</f>
        <v>0</v>
      </c>
      <c r="D56">
        <f>IF('hasil coder 1'!D56='hasil coder 2'!D56,0,1)</f>
        <v>0</v>
      </c>
      <c r="E56">
        <f>IF('hasil coder 1'!E56='hasil coder 2'!E56,0,1)</f>
        <v>0</v>
      </c>
      <c r="F56" s="24">
        <f>IF('hasil coder 1'!G56='hasil coder 2'!G56,0,1)</f>
        <v>0</v>
      </c>
      <c r="G56">
        <f>IF('hasil coder 1'!H56='hasil coder 2'!H56,0,1)</f>
        <v>0</v>
      </c>
      <c r="H56">
        <f>IF('hasil coder 1'!I56='hasil coder 2'!I56,0,1)</f>
        <v>0</v>
      </c>
      <c r="I56">
        <f>IF('hasil coder 1'!J56='hasil coder 2'!J56,0,1)</f>
        <v>0</v>
      </c>
      <c r="J56" s="24">
        <f>IF('hasil coder 1'!K56='hasil coder 2'!K56,0,1)</f>
        <v>0</v>
      </c>
      <c r="K56" s="24">
        <f>IF('hasil coder 1'!L56='hasil coder 2'!L56,0,1)</f>
        <v>0</v>
      </c>
      <c r="L56" s="27">
        <f>IF('hasil coder 1'!M56='hasil coder 2'!M56,0,1)</f>
        <v>0</v>
      </c>
      <c r="M56" s="24">
        <f>IF('hasil coder 1'!N56='hasil coder 2'!N56,0,1)</f>
        <v>0</v>
      </c>
      <c r="N56" s="24">
        <f>IF('hasil coder 1'!O56='hasil coder 2'!O56,0,1)</f>
        <v>0</v>
      </c>
      <c r="O56" s="24">
        <f>IF('hasil coder 1'!P56='hasil coder 2'!P56,0,1)</f>
        <v>0</v>
      </c>
      <c r="P56" s="24">
        <f>IF('hasil coder 1'!Q56='hasil coder 2'!Q56,0,1)</f>
        <v>0</v>
      </c>
      <c r="Q56" s="24">
        <f>IF('hasil coder 1'!R56='hasil coder 2'!R56,0,1)</f>
        <v>0</v>
      </c>
      <c r="R56" s="24">
        <f>IF('hasil coder 1'!S56='hasil coder 2'!S56,0,1)</f>
        <v>0</v>
      </c>
    </row>
    <row r="57" spans="1:18">
      <c r="A57">
        <f>IF('hasil coder 1'!A57='hasil coder 2'!A57,0,1)</f>
        <v>0</v>
      </c>
      <c r="B57">
        <f>IF('hasil coder 1'!B57='hasil coder 2'!B57,0,1)</f>
        <v>0</v>
      </c>
      <c r="C57">
        <f>IF('hasil coder 1'!C57='hasil coder 2'!C57,0,1)</f>
        <v>0</v>
      </c>
      <c r="D57">
        <f>IF('hasil coder 1'!D57='hasil coder 2'!D57,0,1)</f>
        <v>0</v>
      </c>
      <c r="E57">
        <f>IF('hasil coder 1'!E57='hasil coder 2'!E57,0,1)</f>
        <v>0</v>
      </c>
      <c r="F57" s="24">
        <f>IF('hasil coder 1'!G57='hasil coder 2'!G57,0,1)</f>
        <v>0</v>
      </c>
      <c r="G57">
        <f>IF('hasil coder 1'!H57='hasil coder 2'!H57,0,1)</f>
        <v>0</v>
      </c>
      <c r="H57">
        <f>IF('hasil coder 1'!I57='hasil coder 2'!I57,0,1)</f>
        <v>0</v>
      </c>
      <c r="I57">
        <f>IF('hasil coder 1'!J57='hasil coder 2'!J57,0,1)</f>
        <v>0</v>
      </c>
      <c r="J57" s="24">
        <f>IF('hasil coder 1'!K57='hasil coder 2'!K57,0,1)</f>
        <v>0</v>
      </c>
      <c r="K57" s="24">
        <f>IF('hasil coder 1'!L57='hasil coder 2'!L57,0,1)</f>
        <v>0</v>
      </c>
      <c r="L57" s="27">
        <f>IF('hasil coder 1'!M57='hasil coder 2'!M57,0,1)</f>
        <v>0</v>
      </c>
      <c r="M57" s="24">
        <f>IF('hasil coder 1'!N57='hasil coder 2'!N57,0,1)</f>
        <v>0</v>
      </c>
      <c r="N57" s="24">
        <f>IF('hasil coder 1'!O57='hasil coder 2'!O57,0,1)</f>
        <v>0</v>
      </c>
      <c r="O57" s="24">
        <f>IF('hasil coder 1'!P57='hasil coder 2'!P57,0,1)</f>
        <v>0</v>
      </c>
      <c r="P57" s="24">
        <f>IF('hasil coder 1'!Q57='hasil coder 2'!Q57,0,1)</f>
        <v>0</v>
      </c>
      <c r="Q57" s="24">
        <f>IF('hasil coder 1'!R57='hasil coder 2'!R57,0,1)</f>
        <v>0</v>
      </c>
      <c r="R57" s="24">
        <f>IF('hasil coder 1'!S57='hasil coder 2'!S57,0,1)</f>
        <v>0</v>
      </c>
    </row>
    <row r="58" spans="1:18">
      <c r="A58">
        <f>IF('hasil coder 1'!A58='hasil coder 2'!A58,0,1)</f>
        <v>0</v>
      </c>
      <c r="B58">
        <f>IF('hasil coder 1'!B58='hasil coder 2'!B58,0,1)</f>
        <v>0</v>
      </c>
      <c r="C58">
        <f>IF('hasil coder 1'!C58='hasil coder 2'!C58,0,1)</f>
        <v>0</v>
      </c>
      <c r="D58">
        <f>IF('hasil coder 1'!D58='hasil coder 2'!D58,0,1)</f>
        <v>0</v>
      </c>
      <c r="E58">
        <f>IF('hasil coder 1'!E58='hasil coder 2'!E58,0,1)</f>
        <v>0</v>
      </c>
      <c r="F58" s="24">
        <f>IF('hasil coder 1'!G58='hasil coder 2'!G58,0,1)</f>
        <v>0</v>
      </c>
      <c r="G58">
        <f>IF('hasil coder 1'!H58='hasil coder 2'!H58,0,1)</f>
        <v>0</v>
      </c>
      <c r="H58">
        <f>IF('hasil coder 1'!I58='hasil coder 2'!I58,0,1)</f>
        <v>0</v>
      </c>
      <c r="I58">
        <f>IF('hasil coder 1'!J58='hasil coder 2'!J58,0,1)</f>
        <v>0</v>
      </c>
      <c r="J58" s="24">
        <f>IF('hasil coder 1'!K58='hasil coder 2'!K58,0,1)</f>
        <v>0</v>
      </c>
      <c r="K58" s="24">
        <f>IF('hasil coder 1'!L58='hasil coder 2'!L58,0,1)</f>
        <v>0</v>
      </c>
      <c r="L58" s="27">
        <f>IF('hasil coder 1'!M58='hasil coder 2'!M58,0,1)</f>
        <v>0</v>
      </c>
      <c r="M58" s="24">
        <f>IF('hasil coder 1'!N58='hasil coder 2'!N58,0,1)</f>
        <v>0</v>
      </c>
      <c r="N58" s="24">
        <f>IF('hasil coder 1'!O58='hasil coder 2'!O58,0,1)</f>
        <v>0</v>
      </c>
      <c r="O58" s="24">
        <f>IF('hasil coder 1'!P58='hasil coder 2'!P58,0,1)</f>
        <v>0</v>
      </c>
      <c r="P58" s="24">
        <f>IF('hasil coder 1'!Q58='hasil coder 2'!Q58,0,1)</f>
        <v>0</v>
      </c>
      <c r="Q58" s="24">
        <f>IF('hasil coder 1'!R58='hasil coder 2'!R58,0,1)</f>
        <v>0</v>
      </c>
      <c r="R58" s="24">
        <f>IF('hasil coder 1'!S58='hasil coder 2'!S58,0,1)</f>
        <v>0</v>
      </c>
    </row>
    <row r="59" spans="1:18">
      <c r="A59">
        <f>IF('hasil coder 1'!A59='hasil coder 2'!A59,0,1)</f>
        <v>0</v>
      </c>
      <c r="B59">
        <f>IF('hasil coder 1'!B59='hasil coder 2'!B59,0,1)</f>
        <v>0</v>
      </c>
      <c r="C59">
        <f>IF('hasil coder 1'!C59='hasil coder 2'!C59,0,1)</f>
        <v>0</v>
      </c>
      <c r="D59">
        <f>IF('hasil coder 1'!D59='hasil coder 2'!D59,0,1)</f>
        <v>0</v>
      </c>
      <c r="E59">
        <f>IF('hasil coder 1'!E59='hasil coder 2'!E59,0,1)</f>
        <v>0</v>
      </c>
      <c r="F59" s="24">
        <f>IF('hasil coder 1'!G59='hasil coder 2'!G59,0,1)</f>
        <v>0</v>
      </c>
      <c r="G59">
        <f>IF('hasil coder 1'!H59='hasil coder 2'!H59,0,1)</f>
        <v>0</v>
      </c>
      <c r="H59">
        <f>IF('hasil coder 1'!I59='hasil coder 2'!I59,0,1)</f>
        <v>0</v>
      </c>
      <c r="I59">
        <f>IF('hasil coder 1'!J59='hasil coder 2'!J59,0,1)</f>
        <v>0</v>
      </c>
      <c r="J59" s="24">
        <f>IF('hasil coder 1'!K59='hasil coder 2'!K59,0,1)</f>
        <v>0</v>
      </c>
      <c r="K59" s="24">
        <f>IF('hasil coder 1'!L59='hasil coder 2'!L59,0,1)</f>
        <v>0</v>
      </c>
      <c r="L59" s="27">
        <f>IF('hasil coder 1'!M59='hasil coder 2'!M59,0,1)</f>
        <v>0</v>
      </c>
      <c r="M59" s="24">
        <f>IF('hasil coder 1'!N59='hasil coder 2'!N59,0,1)</f>
        <v>0</v>
      </c>
      <c r="N59" s="24">
        <f>IF('hasil coder 1'!O59='hasil coder 2'!O59,0,1)</f>
        <v>0</v>
      </c>
      <c r="O59" s="24">
        <f>IF('hasil coder 1'!P59='hasil coder 2'!P59,0,1)</f>
        <v>0</v>
      </c>
      <c r="P59" s="24">
        <f>IF('hasil coder 1'!Q59='hasil coder 2'!Q59,0,1)</f>
        <v>0</v>
      </c>
      <c r="Q59" s="24">
        <f>IF('hasil coder 1'!R59='hasil coder 2'!R59,0,1)</f>
        <v>0</v>
      </c>
      <c r="R59" s="24">
        <f>IF('hasil coder 1'!S59='hasil coder 2'!S59,0,1)</f>
        <v>0</v>
      </c>
    </row>
    <row r="60" spans="1:18">
      <c r="A60">
        <f>IF('hasil coder 1'!A60='hasil coder 2'!A60,0,1)</f>
        <v>0</v>
      </c>
      <c r="B60">
        <f>IF('hasil coder 1'!B60='hasil coder 2'!B60,0,1)</f>
        <v>0</v>
      </c>
      <c r="C60">
        <f>IF('hasil coder 1'!C60='hasil coder 2'!C60,0,1)</f>
        <v>0</v>
      </c>
      <c r="D60">
        <f>IF('hasil coder 1'!D60='hasil coder 2'!D60,0,1)</f>
        <v>0</v>
      </c>
      <c r="E60">
        <f>IF('hasil coder 1'!E60='hasil coder 2'!E60,0,1)</f>
        <v>0</v>
      </c>
      <c r="F60" s="24">
        <f>IF('hasil coder 1'!G60='hasil coder 2'!G60,0,1)</f>
        <v>0</v>
      </c>
      <c r="G60">
        <f>IF('hasil coder 1'!H60='hasil coder 2'!H60,0,1)</f>
        <v>0</v>
      </c>
      <c r="H60">
        <f>IF('hasil coder 1'!I60='hasil coder 2'!I60,0,1)</f>
        <v>0</v>
      </c>
      <c r="I60">
        <f>IF('hasil coder 1'!J60='hasil coder 2'!J60,0,1)</f>
        <v>0</v>
      </c>
      <c r="J60" s="24">
        <f>IF('hasil coder 1'!K60='hasil coder 2'!K60,0,1)</f>
        <v>0</v>
      </c>
      <c r="K60" s="24">
        <f>IF('hasil coder 1'!L60='hasil coder 2'!L60,0,1)</f>
        <v>0</v>
      </c>
      <c r="L60" s="27">
        <f>IF('hasil coder 1'!M60='hasil coder 2'!M60,0,1)</f>
        <v>0</v>
      </c>
      <c r="M60" s="24">
        <f>IF('hasil coder 1'!N60='hasil coder 2'!N60,0,1)</f>
        <v>0</v>
      </c>
      <c r="N60" s="24">
        <f>IF('hasil coder 1'!O60='hasil coder 2'!O60,0,1)</f>
        <v>0</v>
      </c>
      <c r="O60" s="24">
        <f>IF('hasil coder 1'!P60='hasil coder 2'!P60,0,1)</f>
        <v>0</v>
      </c>
      <c r="P60" s="24">
        <f>IF('hasil coder 1'!Q60='hasil coder 2'!Q60,0,1)</f>
        <v>0</v>
      </c>
      <c r="Q60" s="24">
        <f>IF('hasil coder 1'!R60='hasil coder 2'!R60,0,1)</f>
        <v>0</v>
      </c>
      <c r="R60" s="24">
        <f>IF('hasil coder 1'!S60='hasil coder 2'!S60,0,1)</f>
        <v>0</v>
      </c>
    </row>
    <row r="61" spans="1:18">
      <c r="A61">
        <f>IF('hasil coder 1'!A61='hasil coder 2'!A61,0,1)</f>
        <v>0</v>
      </c>
      <c r="B61">
        <f>IF('hasil coder 1'!B61='hasil coder 2'!B61,0,1)</f>
        <v>0</v>
      </c>
      <c r="C61">
        <f>IF('hasil coder 1'!C61='hasil coder 2'!C61,0,1)</f>
        <v>0</v>
      </c>
      <c r="D61">
        <f>IF('hasil coder 1'!D61='hasil coder 2'!D61,0,1)</f>
        <v>0</v>
      </c>
      <c r="E61">
        <f>IF('hasil coder 1'!E61='hasil coder 2'!E61,0,1)</f>
        <v>0</v>
      </c>
      <c r="F61" s="24">
        <f>IF('hasil coder 1'!G61='hasil coder 2'!G61,0,1)</f>
        <v>0</v>
      </c>
      <c r="G61">
        <f>IF('hasil coder 1'!H61='hasil coder 2'!H61,0,1)</f>
        <v>0</v>
      </c>
      <c r="H61">
        <f>IF('hasil coder 1'!I61='hasil coder 2'!I61,0,1)</f>
        <v>0</v>
      </c>
      <c r="I61">
        <f>IF('hasil coder 1'!J61='hasil coder 2'!J61,0,1)</f>
        <v>0</v>
      </c>
      <c r="J61" s="24">
        <f>IF('hasil coder 1'!K61='hasil coder 2'!K61,0,1)</f>
        <v>0</v>
      </c>
      <c r="K61" s="24">
        <f>IF('hasil coder 1'!L61='hasil coder 2'!L61,0,1)</f>
        <v>0</v>
      </c>
      <c r="L61" s="27">
        <f>IF('hasil coder 1'!M61='hasil coder 2'!M61,0,1)</f>
        <v>0</v>
      </c>
      <c r="M61" s="24">
        <f>IF('hasil coder 1'!N61='hasil coder 2'!N61,0,1)</f>
        <v>0</v>
      </c>
      <c r="N61" s="24">
        <f>IF('hasil coder 1'!O61='hasil coder 2'!O61,0,1)</f>
        <v>0</v>
      </c>
      <c r="O61" s="24">
        <f>IF('hasil coder 1'!P61='hasil coder 2'!P61,0,1)</f>
        <v>0</v>
      </c>
      <c r="P61" s="24">
        <f>IF('hasil coder 1'!Q61='hasil coder 2'!Q61,0,1)</f>
        <v>0</v>
      </c>
      <c r="Q61" s="24">
        <f>IF('hasil coder 1'!R61='hasil coder 2'!R61,0,1)</f>
        <v>0</v>
      </c>
      <c r="R61" s="24">
        <f>IF('hasil coder 1'!S61='hasil coder 2'!S61,0,1)</f>
        <v>0</v>
      </c>
    </row>
    <row r="62" spans="1:18">
      <c r="A62">
        <f>IF('hasil coder 1'!A62='hasil coder 2'!A62,0,1)</f>
        <v>0</v>
      </c>
      <c r="B62">
        <f>IF('hasil coder 1'!B62='hasil coder 2'!B62,0,1)</f>
        <v>0</v>
      </c>
      <c r="C62">
        <f>IF('hasil coder 1'!C62='hasil coder 2'!C62,0,1)</f>
        <v>0</v>
      </c>
      <c r="D62">
        <f>IF('hasil coder 1'!D62='hasil coder 2'!D62,0,1)</f>
        <v>0</v>
      </c>
      <c r="E62">
        <f>IF('hasil coder 1'!E62='hasil coder 2'!E62,0,1)</f>
        <v>0</v>
      </c>
      <c r="F62" s="24">
        <f>IF('hasil coder 1'!G62='hasil coder 2'!G62,0,1)</f>
        <v>0</v>
      </c>
      <c r="G62">
        <f>IF('hasil coder 1'!H62='hasil coder 2'!H62,0,1)</f>
        <v>0</v>
      </c>
      <c r="H62">
        <f>IF('hasil coder 1'!I62='hasil coder 2'!I62,0,1)</f>
        <v>0</v>
      </c>
      <c r="I62">
        <f>IF('hasil coder 1'!J62='hasil coder 2'!J62,0,1)</f>
        <v>0</v>
      </c>
      <c r="J62" s="24">
        <f>IF('hasil coder 1'!K62='hasil coder 2'!K62,0,1)</f>
        <v>0</v>
      </c>
      <c r="K62" s="24">
        <f>IF('hasil coder 1'!L62='hasil coder 2'!L62,0,1)</f>
        <v>0</v>
      </c>
      <c r="L62" s="27">
        <f>IF('hasil coder 1'!M62='hasil coder 2'!M62,0,1)</f>
        <v>1</v>
      </c>
      <c r="M62" s="24">
        <f>IF('hasil coder 1'!N62='hasil coder 2'!N62,0,1)</f>
        <v>0</v>
      </c>
      <c r="N62" s="24">
        <f>IF('hasil coder 1'!O62='hasil coder 2'!O62,0,1)</f>
        <v>0</v>
      </c>
      <c r="O62" s="24">
        <f>IF('hasil coder 1'!P62='hasil coder 2'!P62,0,1)</f>
        <v>0</v>
      </c>
      <c r="P62" s="24">
        <f>IF('hasil coder 1'!Q62='hasil coder 2'!Q62,0,1)</f>
        <v>0</v>
      </c>
      <c r="Q62" s="24">
        <f>IF('hasil coder 1'!R62='hasil coder 2'!R62,0,1)</f>
        <v>0</v>
      </c>
      <c r="R62" s="24">
        <f>IF('hasil coder 1'!S62='hasil coder 2'!S62,0,1)</f>
        <v>0</v>
      </c>
    </row>
    <row r="63" spans="1:18">
      <c r="A63">
        <f>IF('hasil coder 1'!A63='hasil coder 2'!A63,0,1)</f>
        <v>0</v>
      </c>
      <c r="B63">
        <f>IF('hasil coder 1'!B63='hasil coder 2'!B63,0,1)</f>
        <v>0</v>
      </c>
      <c r="C63">
        <f>IF('hasil coder 1'!C63='hasil coder 2'!C63,0,1)</f>
        <v>0</v>
      </c>
      <c r="D63">
        <f>IF('hasil coder 1'!D63='hasil coder 2'!D63,0,1)</f>
        <v>0</v>
      </c>
      <c r="E63">
        <f>IF('hasil coder 1'!E63='hasil coder 2'!E63,0,1)</f>
        <v>0</v>
      </c>
      <c r="F63" s="24">
        <f>IF('hasil coder 1'!G63='hasil coder 2'!G63,0,1)</f>
        <v>0</v>
      </c>
      <c r="G63">
        <f>IF('hasil coder 1'!H63='hasil coder 2'!H63,0,1)</f>
        <v>0</v>
      </c>
      <c r="H63">
        <f>IF('hasil coder 1'!I63='hasil coder 2'!I63,0,1)</f>
        <v>0</v>
      </c>
      <c r="I63">
        <f>IF('hasil coder 1'!J63='hasil coder 2'!J63,0,1)</f>
        <v>0</v>
      </c>
      <c r="J63" s="24">
        <f>IF('hasil coder 1'!K63='hasil coder 2'!K63,0,1)</f>
        <v>0</v>
      </c>
      <c r="K63" s="24">
        <f>IF('hasil coder 1'!L63='hasil coder 2'!L63,0,1)</f>
        <v>0</v>
      </c>
      <c r="L63" s="27">
        <f>IF('hasil coder 1'!M63='hasil coder 2'!M63,0,1)</f>
        <v>0</v>
      </c>
      <c r="M63" s="24">
        <f>IF('hasil coder 1'!N63='hasil coder 2'!N63,0,1)</f>
        <v>0</v>
      </c>
      <c r="N63" s="24">
        <f>IF('hasil coder 1'!O63='hasil coder 2'!O63,0,1)</f>
        <v>0</v>
      </c>
      <c r="O63" s="24">
        <f>IF('hasil coder 1'!P63='hasil coder 2'!P63,0,1)</f>
        <v>0</v>
      </c>
      <c r="P63" s="24">
        <f>IF('hasil coder 1'!Q63='hasil coder 2'!Q63,0,1)</f>
        <v>0</v>
      </c>
      <c r="Q63" s="24">
        <f>IF('hasil coder 1'!R63='hasil coder 2'!R63,0,1)</f>
        <v>0</v>
      </c>
      <c r="R63" s="24">
        <f>IF('hasil coder 1'!S63='hasil coder 2'!S63,0,1)</f>
        <v>0</v>
      </c>
    </row>
    <row r="64" spans="1:18">
      <c r="A64">
        <f>IF('hasil coder 1'!A64='hasil coder 2'!A64,0,1)</f>
        <v>0</v>
      </c>
      <c r="B64">
        <f>IF('hasil coder 1'!B64='hasil coder 2'!B64,0,1)</f>
        <v>0</v>
      </c>
      <c r="C64">
        <f>IF('hasil coder 1'!C64='hasil coder 2'!C64,0,1)</f>
        <v>0</v>
      </c>
      <c r="D64">
        <f>IF('hasil coder 1'!D64='hasil coder 2'!D64,0,1)</f>
        <v>0</v>
      </c>
      <c r="E64">
        <f>IF('hasil coder 1'!E64='hasil coder 2'!E64,0,1)</f>
        <v>0</v>
      </c>
      <c r="F64" s="24">
        <f>IF('hasil coder 1'!G64='hasil coder 2'!G64,0,1)</f>
        <v>0</v>
      </c>
      <c r="G64">
        <f>IF('hasil coder 1'!H64='hasil coder 2'!H64,0,1)</f>
        <v>0</v>
      </c>
      <c r="H64">
        <f>IF('hasil coder 1'!I64='hasil coder 2'!I64,0,1)</f>
        <v>0</v>
      </c>
      <c r="I64">
        <f>IF('hasil coder 1'!J64='hasil coder 2'!J64,0,1)</f>
        <v>0</v>
      </c>
      <c r="J64" s="24">
        <f>IF('hasil coder 1'!K64='hasil coder 2'!K64,0,1)</f>
        <v>0</v>
      </c>
      <c r="K64" s="24">
        <f>IF('hasil coder 1'!L64='hasil coder 2'!L64,0,1)</f>
        <v>0</v>
      </c>
      <c r="L64" s="27">
        <f>IF('hasil coder 1'!M64='hasil coder 2'!M64,0,1)</f>
        <v>0</v>
      </c>
      <c r="M64" s="24">
        <f>IF('hasil coder 1'!N64='hasil coder 2'!N64,0,1)</f>
        <v>0</v>
      </c>
      <c r="N64" s="24">
        <f>IF('hasil coder 1'!O64='hasil coder 2'!O64,0,1)</f>
        <v>0</v>
      </c>
      <c r="O64" s="24">
        <f>IF('hasil coder 1'!P64='hasil coder 2'!P64,0,1)</f>
        <v>0</v>
      </c>
      <c r="P64" s="24">
        <f>IF('hasil coder 1'!Q64='hasil coder 2'!Q64,0,1)</f>
        <v>0</v>
      </c>
      <c r="Q64" s="24">
        <f>IF('hasil coder 1'!R64='hasil coder 2'!R64,0,1)</f>
        <v>0</v>
      </c>
      <c r="R64" s="24">
        <f>IF('hasil coder 1'!S64='hasil coder 2'!S64,0,1)</f>
        <v>0</v>
      </c>
    </row>
    <row r="65" spans="1:18">
      <c r="A65">
        <f>IF('hasil coder 1'!A65='hasil coder 2'!A65,0,1)</f>
        <v>0</v>
      </c>
      <c r="B65">
        <f>IF('hasil coder 1'!B65='hasil coder 2'!B65,0,1)</f>
        <v>0</v>
      </c>
      <c r="C65">
        <f>IF('hasil coder 1'!C65='hasil coder 2'!C65,0,1)</f>
        <v>0</v>
      </c>
      <c r="D65">
        <f>IF('hasil coder 1'!D65='hasil coder 2'!D65,0,1)</f>
        <v>0</v>
      </c>
      <c r="E65">
        <f>IF('hasil coder 1'!E65='hasil coder 2'!E65,0,1)</f>
        <v>0</v>
      </c>
      <c r="F65" s="24">
        <f>IF('hasil coder 1'!G65='hasil coder 2'!G65,0,1)</f>
        <v>0</v>
      </c>
      <c r="G65">
        <f>IF('hasil coder 1'!H65='hasil coder 2'!H65,0,1)</f>
        <v>0</v>
      </c>
      <c r="H65">
        <f>IF('hasil coder 1'!I65='hasil coder 2'!I65,0,1)</f>
        <v>0</v>
      </c>
      <c r="I65">
        <f>IF('hasil coder 1'!J65='hasil coder 2'!J65,0,1)</f>
        <v>0</v>
      </c>
      <c r="J65" s="24">
        <f>IF('hasil coder 1'!K65='hasil coder 2'!K65,0,1)</f>
        <v>0</v>
      </c>
      <c r="K65" s="24">
        <f>IF('hasil coder 1'!L65='hasil coder 2'!L65,0,1)</f>
        <v>0</v>
      </c>
      <c r="L65" s="27">
        <f>IF('hasil coder 1'!M65='hasil coder 2'!M65,0,1)</f>
        <v>0</v>
      </c>
      <c r="M65" s="24">
        <f>IF('hasil coder 1'!N65='hasil coder 2'!N65,0,1)</f>
        <v>0</v>
      </c>
      <c r="N65" s="24">
        <f>IF('hasil coder 1'!O65='hasil coder 2'!O65,0,1)</f>
        <v>0</v>
      </c>
      <c r="O65" s="24">
        <f>IF('hasil coder 1'!P65='hasil coder 2'!P65,0,1)</f>
        <v>0</v>
      </c>
      <c r="P65" s="24">
        <f>IF('hasil coder 1'!Q65='hasil coder 2'!Q65,0,1)</f>
        <v>0</v>
      </c>
      <c r="Q65" s="24">
        <f>IF('hasil coder 1'!R65='hasil coder 2'!R65,0,1)</f>
        <v>0</v>
      </c>
      <c r="R65" s="24">
        <f>IF('hasil coder 1'!S65='hasil coder 2'!S65,0,1)</f>
        <v>0</v>
      </c>
    </row>
    <row r="66" spans="1:18">
      <c r="A66">
        <f>IF('hasil coder 1'!A66='hasil coder 2'!A66,0,1)</f>
        <v>0</v>
      </c>
      <c r="B66">
        <f>IF('hasil coder 1'!B66='hasil coder 2'!B66,0,1)</f>
        <v>0</v>
      </c>
      <c r="C66">
        <f>IF('hasil coder 1'!C66='hasil coder 2'!C66,0,1)</f>
        <v>0</v>
      </c>
      <c r="D66">
        <f>IF('hasil coder 1'!D66='hasil coder 2'!D66,0,1)</f>
        <v>0</v>
      </c>
      <c r="E66">
        <f>IF('hasil coder 1'!E66='hasil coder 2'!E66,0,1)</f>
        <v>0</v>
      </c>
      <c r="F66" s="24">
        <f>IF('hasil coder 1'!G66='hasil coder 2'!G66,0,1)</f>
        <v>0</v>
      </c>
      <c r="G66">
        <f>IF('hasil coder 1'!H66='hasil coder 2'!H66,0,1)</f>
        <v>0</v>
      </c>
      <c r="H66">
        <f>IF('hasil coder 1'!I66='hasil coder 2'!I66,0,1)</f>
        <v>0</v>
      </c>
      <c r="I66">
        <f>IF('hasil coder 1'!J66='hasil coder 2'!J66,0,1)</f>
        <v>0</v>
      </c>
      <c r="J66" s="24">
        <f>IF('hasil coder 1'!K66='hasil coder 2'!K66,0,1)</f>
        <v>0</v>
      </c>
      <c r="K66" s="24">
        <f>IF('hasil coder 1'!L66='hasil coder 2'!L66,0,1)</f>
        <v>0</v>
      </c>
      <c r="L66" s="27">
        <f>IF('hasil coder 1'!M66='hasil coder 2'!M66,0,1)</f>
        <v>0</v>
      </c>
      <c r="M66" s="24">
        <f>IF('hasil coder 1'!N66='hasil coder 2'!N66,0,1)</f>
        <v>0</v>
      </c>
      <c r="N66" s="24">
        <f>IF('hasil coder 1'!O66='hasil coder 2'!O66,0,1)</f>
        <v>0</v>
      </c>
      <c r="O66" s="24">
        <f>IF('hasil coder 1'!P66='hasil coder 2'!P66,0,1)</f>
        <v>0</v>
      </c>
      <c r="P66" s="24">
        <f>IF('hasil coder 1'!Q66='hasil coder 2'!Q66,0,1)</f>
        <v>0</v>
      </c>
      <c r="Q66" s="24">
        <f>IF('hasil coder 1'!R66='hasil coder 2'!R66,0,1)</f>
        <v>0</v>
      </c>
      <c r="R66" s="24">
        <f>IF('hasil coder 1'!S66='hasil coder 2'!S66,0,1)</f>
        <v>0</v>
      </c>
    </row>
    <row r="67" spans="1:18">
      <c r="A67">
        <f>IF('hasil coder 1'!A67='hasil coder 2'!A67,0,1)</f>
        <v>0</v>
      </c>
      <c r="B67">
        <f>IF('hasil coder 1'!B67='hasil coder 2'!B67,0,1)</f>
        <v>0</v>
      </c>
      <c r="C67">
        <f>IF('hasil coder 1'!C67='hasil coder 2'!C67,0,1)</f>
        <v>0</v>
      </c>
      <c r="D67">
        <f>IF('hasil coder 1'!D67='hasil coder 2'!D67,0,1)</f>
        <v>0</v>
      </c>
      <c r="E67">
        <f>IF('hasil coder 1'!E67='hasil coder 2'!E67,0,1)</f>
        <v>0</v>
      </c>
      <c r="F67" s="24">
        <f>IF('hasil coder 1'!G67='hasil coder 2'!G67,0,1)</f>
        <v>0</v>
      </c>
      <c r="G67">
        <f>IF('hasil coder 1'!H67='hasil coder 2'!H67,0,1)</f>
        <v>0</v>
      </c>
      <c r="H67">
        <f>IF('hasil coder 1'!I67='hasil coder 2'!I67,0,1)</f>
        <v>0</v>
      </c>
      <c r="I67">
        <f>IF('hasil coder 1'!J67='hasil coder 2'!J67,0,1)</f>
        <v>0</v>
      </c>
      <c r="J67" s="24">
        <f>IF('hasil coder 1'!K67='hasil coder 2'!K67,0,1)</f>
        <v>0</v>
      </c>
      <c r="K67" s="24">
        <f>IF('hasil coder 1'!L67='hasil coder 2'!L67,0,1)</f>
        <v>0</v>
      </c>
      <c r="L67" s="27">
        <f>IF('hasil coder 1'!M67='hasil coder 2'!M67,0,1)</f>
        <v>0</v>
      </c>
      <c r="M67" s="24">
        <f>IF('hasil coder 1'!N67='hasil coder 2'!N67,0,1)</f>
        <v>0</v>
      </c>
      <c r="N67" s="24">
        <f>IF('hasil coder 1'!O67='hasil coder 2'!O67,0,1)</f>
        <v>0</v>
      </c>
      <c r="O67" s="24">
        <f>IF('hasil coder 1'!P67='hasil coder 2'!P67,0,1)</f>
        <v>0</v>
      </c>
      <c r="P67" s="24">
        <f>IF('hasil coder 1'!Q67='hasil coder 2'!Q67,0,1)</f>
        <v>0</v>
      </c>
      <c r="Q67" s="24">
        <f>IF('hasil coder 1'!R67='hasil coder 2'!R67,0,1)</f>
        <v>0</v>
      </c>
      <c r="R67" s="24">
        <f>IF('hasil coder 1'!S67='hasil coder 2'!S67,0,1)</f>
        <v>0</v>
      </c>
    </row>
    <row r="68" spans="1:18">
      <c r="A68">
        <f>IF('hasil coder 1'!A68='hasil coder 2'!A68,0,1)</f>
        <v>0</v>
      </c>
      <c r="B68">
        <f>IF('hasil coder 1'!B68='hasil coder 2'!B68,0,1)</f>
        <v>0</v>
      </c>
      <c r="C68">
        <f>IF('hasil coder 1'!C68='hasil coder 2'!C68,0,1)</f>
        <v>0</v>
      </c>
      <c r="D68">
        <f>IF('hasil coder 1'!D68='hasil coder 2'!D68,0,1)</f>
        <v>0</v>
      </c>
      <c r="E68">
        <f>IF('hasil coder 1'!E68='hasil coder 2'!E68,0,1)</f>
        <v>0</v>
      </c>
      <c r="F68" s="24">
        <f>IF('hasil coder 1'!G68='hasil coder 2'!G68,0,1)</f>
        <v>0</v>
      </c>
      <c r="G68">
        <f>IF('hasil coder 1'!H68='hasil coder 2'!H68,0,1)</f>
        <v>0</v>
      </c>
      <c r="H68">
        <f>IF('hasil coder 1'!I68='hasil coder 2'!I68,0,1)</f>
        <v>0</v>
      </c>
      <c r="I68">
        <f>IF('hasil coder 1'!J68='hasil coder 2'!J68,0,1)</f>
        <v>0</v>
      </c>
      <c r="J68" s="24">
        <f>IF('hasil coder 1'!K68='hasil coder 2'!K68,0,1)</f>
        <v>0</v>
      </c>
      <c r="K68" s="24">
        <f>IF('hasil coder 1'!L68='hasil coder 2'!L68,0,1)</f>
        <v>0</v>
      </c>
      <c r="L68" s="27">
        <f>IF('hasil coder 1'!M68='hasil coder 2'!M68,0,1)</f>
        <v>0</v>
      </c>
      <c r="M68" s="24">
        <f>IF('hasil coder 1'!N68='hasil coder 2'!N68,0,1)</f>
        <v>0</v>
      </c>
      <c r="N68" s="24">
        <f>IF('hasil coder 1'!O68='hasil coder 2'!O68,0,1)</f>
        <v>0</v>
      </c>
      <c r="O68" s="24">
        <f>IF('hasil coder 1'!P68='hasil coder 2'!P68,0,1)</f>
        <v>0</v>
      </c>
      <c r="P68" s="24">
        <f>IF('hasil coder 1'!Q68='hasil coder 2'!Q68,0,1)</f>
        <v>0</v>
      </c>
      <c r="Q68" s="24">
        <f>IF('hasil coder 1'!R68='hasil coder 2'!R68,0,1)</f>
        <v>0</v>
      </c>
      <c r="R68" s="24">
        <f>IF('hasil coder 1'!S68='hasil coder 2'!S68,0,1)</f>
        <v>0</v>
      </c>
    </row>
    <row r="69" spans="1:18">
      <c r="A69">
        <f>IF('hasil coder 1'!A69='hasil coder 2'!A69,0,1)</f>
        <v>0</v>
      </c>
      <c r="B69">
        <f>IF('hasil coder 1'!B69='hasil coder 2'!B69,0,1)</f>
        <v>0</v>
      </c>
      <c r="C69">
        <f>IF('hasil coder 1'!C69='hasil coder 2'!C69,0,1)</f>
        <v>0</v>
      </c>
      <c r="D69">
        <f>IF('hasil coder 1'!D69='hasil coder 2'!D69,0,1)</f>
        <v>0</v>
      </c>
      <c r="E69">
        <f>IF('hasil coder 1'!E69='hasil coder 2'!E69,0,1)</f>
        <v>0</v>
      </c>
      <c r="F69" s="24">
        <f>IF('hasil coder 1'!G69='hasil coder 2'!G69,0,1)</f>
        <v>0</v>
      </c>
      <c r="G69">
        <f>IF('hasil coder 1'!H69='hasil coder 2'!H69,0,1)</f>
        <v>0</v>
      </c>
      <c r="H69">
        <f>IF('hasil coder 1'!I69='hasil coder 2'!I69,0,1)</f>
        <v>0</v>
      </c>
      <c r="I69">
        <f>IF('hasil coder 1'!J69='hasil coder 2'!J69,0,1)</f>
        <v>0</v>
      </c>
      <c r="J69" s="24">
        <f>IF('hasil coder 1'!K69='hasil coder 2'!K69,0,1)</f>
        <v>0</v>
      </c>
      <c r="K69" s="24">
        <f>IF('hasil coder 1'!L69='hasil coder 2'!L69,0,1)</f>
        <v>0</v>
      </c>
      <c r="L69" s="27">
        <f>IF('hasil coder 1'!M69='hasil coder 2'!M69,0,1)</f>
        <v>0</v>
      </c>
      <c r="M69" s="24">
        <f>IF('hasil coder 1'!N69='hasil coder 2'!N69,0,1)</f>
        <v>0</v>
      </c>
      <c r="N69" s="24">
        <f>IF('hasil coder 1'!O69='hasil coder 2'!O69,0,1)</f>
        <v>0</v>
      </c>
      <c r="O69" s="24">
        <f>IF('hasil coder 1'!P69='hasil coder 2'!P69,0,1)</f>
        <v>0</v>
      </c>
      <c r="P69" s="24">
        <f>IF('hasil coder 1'!Q69='hasil coder 2'!Q69,0,1)</f>
        <v>0</v>
      </c>
      <c r="Q69" s="24">
        <f>IF('hasil coder 1'!R69='hasil coder 2'!R69,0,1)</f>
        <v>0</v>
      </c>
      <c r="R69" s="24">
        <f>IF('hasil coder 1'!S69='hasil coder 2'!S69,0,1)</f>
        <v>1</v>
      </c>
    </row>
    <row r="70" spans="1:18">
      <c r="A70">
        <f>IF('hasil coder 1'!A70='hasil coder 2'!A70,0,1)</f>
        <v>0</v>
      </c>
      <c r="B70">
        <f>IF('hasil coder 1'!B70='hasil coder 2'!B70,0,1)</f>
        <v>0</v>
      </c>
      <c r="C70">
        <f>IF('hasil coder 1'!C70='hasil coder 2'!C70,0,1)</f>
        <v>0</v>
      </c>
      <c r="D70">
        <f>IF('hasil coder 1'!D70='hasil coder 2'!D70,0,1)</f>
        <v>0</v>
      </c>
      <c r="E70">
        <f>IF('hasil coder 1'!E70='hasil coder 2'!E70,0,1)</f>
        <v>0</v>
      </c>
      <c r="F70" s="24">
        <f>IF('hasil coder 1'!G70='hasil coder 2'!G70,0,1)</f>
        <v>0</v>
      </c>
      <c r="G70">
        <f>IF('hasil coder 1'!H70='hasil coder 2'!H70,0,1)</f>
        <v>0</v>
      </c>
      <c r="H70">
        <f>IF('hasil coder 1'!I70='hasil coder 2'!I70,0,1)</f>
        <v>0</v>
      </c>
      <c r="I70">
        <f>IF('hasil coder 1'!J70='hasil coder 2'!J70,0,1)</f>
        <v>0</v>
      </c>
      <c r="J70" s="24">
        <f>IF('hasil coder 1'!K70='hasil coder 2'!K70,0,1)</f>
        <v>0</v>
      </c>
      <c r="K70" s="24">
        <f>IF('hasil coder 1'!L70='hasil coder 2'!L70,0,1)</f>
        <v>0</v>
      </c>
      <c r="L70" s="27">
        <f>IF('hasil coder 1'!M70='hasil coder 2'!M70,0,1)</f>
        <v>0</v>
      </c>
      <c r="M70" s="24">
        <f>IF('hasil coder 1'!N70='hasil coder 2'!N70,0,1)</f>
        <v>0</v>
      </c>
      <c r="N70" s="24">
        <f>IF('hasil coder 1'!O70='hasil coder 2'!O70,0,1)</f>
        <v>0</v>
      </c>
      <c r="O70" s="24">
        <f>IF('hasil coder 1'!P70='hasil coder 2'!P70,0,1)</f>
        <v>0</v>
      </c>
      <c r="P70" s="24">
        <f>IF('hasil coder 1'!Q70='hasil coder 2'!Q70,0,1)</f>
        <v>0</v>
      </c>
      <c r="Q70" s="24">
        <f>IF('hasil coder 1'!R70='hasil coder 2'!R70,0,1)</f>
        <v>0</v>
      </c>
      <c r="R70" s="24">
        <f>IF('hasil coder 1'!S70='hasil coder 2'!S70,0,1)</f>
        <v>0</v>
      </c>
    </row>
    <row r="71" spans="1:18">
      <c r="A71">
        <f>IF('hasil coder 1'!A71='hasil coder 2'!A71,0,1)</f>
        <v>0</v>
      </c>
      <c r="B71">
        <f>IF('hasil coder 1'!B71='hasil coder 2'!B71,0,1)</f>
        <v>0</v>
      </c>
      <c r="C71">
        <f>IF('hasil coder 1'!C71='hasil coder 2'!C71,0,1)</f>
        <v>0</v>
      </c>
      <c r="D71">
        <f>IF('hasil coder 1'!D71='hasil coder 2'!D71,0,1)</f>
        <v>0</v>
      </c>
      <c r="E71">
        <f>IF('hasil coder 1'!E71='hasil coder 2'!E71,0,1)</f>
        <v>0</v>
      </c>
      <c r="F71" s="24">
        <f>IF('hasil coder 1'!G71='hasil coder 2'!G71,0,1)</f>
        <v>0</v>
      </c>
      <c r="G71">
        <f>IF('hasil coder 1'!H71='hasil coder 2'!H71,0,1)</f>
        <v>0</v>
      </c>
      <c r="H71">
        <f>IF('hasil coder 1'!I71='hasil coder 2'!I71,0,1)</f>
        <v>0</v>
      </c>
      <c r="I71">
        <f>IF('hasil coder 1'!J71='hasil coder 2'!J71,0,1)</f>
        <v>0</v>
      </c>
      <c r="J71" s="24">
        <f>IF('hasil coder 1'!K71='hasil coder 2'!K71,0,1)</f>
        <v>0</v>
      </c>
      <c r="K71" s="24">
        <f>IF('hasil coder 1'!L71='hasil coder 2'!L71,0,1)</f>
        <v>0</v>
      </c>
      <c r="L71" s="27">
        <f>IF('hasil coder 1'!M71='hasil coder 2'!M71,0,1)</f>
        <v>1</v>
      </c>
      <c r="M71" s="24">
        <f>IF('hasil coder 1'!N71='hasil coder 2'!N71,0,1)</f>
        <v>0</v>
      </c>
      <c r="N71" s="24">
        <f>IF('hasil coder 1'!O71='hasil coder 2'!O71,0,1)</f>
        <v>0</v>
      </c>
      <c r="O71" s="24">
        <f>IF('hasil coder 1'!P71='hasil coder 2'!P71,0,1)</f>
        <v>0</v>
      </c>
      <c r="P71" s="24">
        <f>IF('hasil coder 1'!Q71='hasil coder 2'!Q71,0,1)</f>
        <v>0</v>
      </c>
      <c r="Q71" s="24">
        <f>IF('hasil coder 1'!R71='hasil coder 2'!R71,0,1)</f>
        <v>0</v>
      </c>
      <c r="R71" s="24">
        <f>IF('hasil coder 1'!S71='hasil coder 2'!S71,0,1)</f>
        <v>0</v>
      </c>
    </row>
    <row r="72" spans="1:18">
      <c r="A72">
        <f>IF('hasil coder 1'!A72='hasil coder 2'!A72,0,1)</f>
        <v>0</v>
      </c>
      <c r="B72">
        <f>IF('hasil coder 1'!B72='hasil coder 2'!B72,0,1)</f>
        <v>0</v>
      </c>
      <c r="C72">
        <f>IF('hasil coder 1'!C72='hasil coder 2'!C72,0,1)</f>
        <v>0</v>
      </c>
      <c r="D72">
        <f>IF('hasil coder 1'!D72='hasil coder 2'!D72,0,1)</f>
        <v>0</v>
      </c>
      <c r="E72">
        <f>IF('hasil coder 1'!E72='hasil coder 2'!E72,0,1)</f>
        <v>0</v>
      </c>
      <c r="F72" s="24">
        <f>IF('hasil coder 1'!G72='hasil coder 2'!G72,0,1)</f>
        <v>0</v>
      </c>
      <c r="G72">
        <f>IF('hasil coder 1'!H72='hasil coder 2'!H72,0,1)</f>
        <v>0</v>
      </c>
      <c r="H72">
        <f>IF('hasil coder 1'!I72='hasil coder 2'!I72,0,1)</f>
        <v>0</v>
      </c>
      <c r="I72">
        <f>IF('hasil coder 1'!J72='hasil coder 2'!J72,0,1)</f>
        <v>0</v>
      </c>
      <c r="J72" s="24">
        <f>IF('hasil coder 1'!K72='hasil coder 2'!K72,0,1)</f>
        <v>0</v>
      </c>
      <c r="K72" s="24">
        <f>IF('hasil coder 1'!L72='hasil coder 2'!L72,0,1)</f>
        <v>0</v>
      </c>
      <c r="L72" s="27">
        <f>IF('hasil coder 1'!M72='hasil coder 2'!M72,0,1)</f>
        <v>0</v>
      </c>
      <c r="M72" s="24">
        <f>IF('hasil coder 1'!N72='hasil coder 2'!N72,0,1)</f>
        <v>0</v>
      </c>
      <c r="N72" s="24">
        <f>IF('hasil coder 1'!O72='hasil coder 2'!O72,0,1)</f>
        <v>0</v>
      </c>
      <c r="O72" s="24">
        <f>IF('hasil coder 1'!P72='hasil coder 2'!P72,0,1)</f>
        <v>0</v>
      </c>
      <c r="P72" s="24">
        <f>IF('hasil coder 1'!Q72='hasil coder 2'!Q72,0,1)</f>
        <v>0</v>
      </c>
      <c r="Q72" s="24">
        <f>IF('hasil coder 1'!R72='hasil coder 2'!R72,0,1)</f>
        <v>0</v>
      </c>
      <c r="R72" s="24">
        <f>IF('hasil coder 1'!S72='hasil coder 2'!S72,0,1)</f>
        <v>0</v>
      </c>
    </row>
    <row r="73" spans="1:18">
      <c r="A73">
        <f>IF('hasil coder 1'!A73='hasil coder 2'!A73,0,1)</f>
        <v>0</v>
      </c>
      <c r="B73">
        <f>IF('hasil coder 1'!B73='hasil coder 2'!B73,0,1)</f>
        <v>0</v>
      </c>
      <c r="C73">
        <f>IF('hasil coder 1'!C73='hasil coder 2'!C73,0,1)</f>
        <v>0</v>
      </c>
      <c r="D73">
        <f>IF('hasil coder 1'!D73='hasil coder 2'!D73,0,1)</f>
        <v>0</v>
      </c>
      <c r="E73">
        <f>IF('hasil coder 1'!E73='hasil coder 2'!E73,0,1)</f>
        <v>0</v>
      </c>
      <c r="F73" s="24">
        <f>IF('hasil coder 1'!G73='hasil coder 2'!G73,0,1)</f>
        <v>0</v>
      </c>
      <c r="G73">
        <f>IF('hasil coder 1'!H73='hasil coder 2'!H73,0,1)</f>
        <v>0</v>
      </c>
      <c r="H73">
        <f>IF('hasil coder 1'!I73='hasil coder 2'!I73,0,1)</f>
        <v>0</v>
      </c>
      <c r="I73">
        <f>IF('hasil coder 1'!J73='hasil coder 2'!J73,0,1)</f>
        <v>0</v>
      </c>
      <c r="J73" s="24">
        <f>IF('hasil coder 1'!K73='hasil coder 2'!K73,0,1)</f>
        <v>0</v>
      </c>
      <c r="K73" s="24">
        <f>IF('hasil coder 1'!L73='hasil coder 2'!L73,0,1)</f>
        <v>0</v>
      </c>
      <c r="L73" s="27">
        <f>IF('hasil coder 1'!M73='hasil coder 2'!M73,0,1)</f>
        <v>0</v>
      </c>
      <c r="M73" s="24">
        <f>IF('hasil coder 1'!N73='hasil coder 2'!N73,0,1)</f>
        <v>0</v>
      </c>
      <c r="N73" s="24">
        <f>IF('hasil coder 1'!O73='hasil coder 2'!O73,0,1)</f>
        <v>0</v>
      </c>
      <c r="O73" s="24">
        <f>IF('hasil coder 1'!P73='hasil coder 2'!P73,0,1)</f>
        <v>0</v>
      </c>
      <c r="P73" s="24">
        <f>IF('hasil coder 1'!Q73='hasil coder 2'!Q73,0,1)</f>
        <v>0</v>
      </c>
      <c r="Q73" s="24">
        <f>IF('hasil coder 1'!R73='hasil coder 2'!R73,0,1)</f>
        <v>0</v>
      </c>
      <c r="R73" s="24">
        <f>IF('hasil coder 1'!S73='hasil coder 2'!S73,0,1)</f>
        <v>0</v>
      </c>
    </row>
    <row r="74" spans="1:18">
      <c r="A74">
        <f>IF('hasil coder 1'!A74='hasil coder 2'!A74,0,1)</f>
        <v>0</v>
      </c>
      <c r="B74">
        <f>IF('hasil coder 1'!B74='hasil coder 2'!B74,0,1)</f>
        <v>0</v>
      </c>
      <c r="C74">
        <f>IF('hasil coder 1'!C74='hasil coder 2'!C74,0,1)</f>
        <v>0</v>
      </c>
      <c r="D74">
        <f>IF('hasil coder 1'!D74='hasil coder 2'!D74,0,1)</f>
        <v>0</v>
      </c>
      <c r="E74">
        <f>IF('hasil coder 1'!E74='hasil coder 2'!E74,0,1)</f>
        <v>0</v>
      </c>
      <c r="F74" s="24">
        <f>IF('hasil coder 1'!G74='hasil coder 2'!G74,0,1)</f>
        <v>0</v>
      </c>
      <c r="G74">
        <f>IF('hasil coder 1'!H74='hasil coder 2'!H74,0,1)</f>
        <v>0</v>
      </c>
      <c r="H74">
        <f>IF('hasil coder 1'!I74='hasil coder 2'!I74,0,1)</f>
        <v>0</v>
      </c>
      <c r="I74">
        <f>IF('hasil coder 1'!J74='hasil coder 2'!J74,0,1)</f>
        <v>0</v>
      </c>
      <c r="J74" s="24">
        <f>IF('hasil coder 1'!K74='hasil coder 2'!K74,0,1)</f>
        <v>0</v>
      </c>
      <c r="K74" s="24">
        <f>IF('hasil coder 1'!L74='hasil coder 2'!L74,0,1)</f>
        <v>0</v>
      </c>
      <c r="L74" s="27">
        <f>IF('hasil coder 1'!M74='hasil coder 2'!M74,0,1)</f>
        <v>0</v>
      </c>
      <c r="M74" s="24">
        <f>IF('hasil coder 1'!N74='hasil coder 2'!N74,0,1)</f>
        <v>0</v>
      </c>
      <c r="N74" s="24">
        <f>IF('hasil coder 1'!O74='hasil coder 2'!O74,0,1)</f>
        <v>0</v>
      </c>
      <c r="O74" s="24">
        <f>IF('hasil coder 1'!P74='hasil coder 2'!P74,0,1)</f>
        <v>0</v>
      </c>
      <c r="P74" s="24">
        <f>IF('hasil coder 1'!Q74='hasil coder 2'!Q74,0,1)</f>
        <v>0</v>
      </c>
      <c r="Q74" s="24">
        <f>IF('hasil coder 1'!R74='hasil coder 2'!R74,0,1)</f>
        <v>0</v>
      </c>
      <c r="R74" s="24">
        <f>IF('hasil coder 1'!S74='hasil coder 2'!S74,0,1)</f>
        <v>0</v>
      </c>
    </row>
    <row r="75" spans="1:18">
      <c r="A75">
        <f>IF('hasil coder 1'!A75='hasil coder 2'!A75,0,1)</f>
        <v>0</v>
      </c>
      <c r="B75">
        <f>IF('hasil coder 1'!B75='hasil coder 2'!B75,0,1)</f>
        <v>0</v>
      </c>
      <c r="C75">
        <f>IF('hasil coder 1'!C75='hasil coder 2'!C75,0,1)</f>
        <v>0</v>
      </c>
      <c r="D75">
        <f>IF('hasil coder 1'!D75='hasil coder 2'!D75,0,1)</f>
        <v>0</v>
      </c>
      <c r="E75">
        <f>IF('hasil coder 1'!E75='hasil coder 2'!E75,0,1)</f>
        <v>0</v>
      </c>
      <c r="F75" s="24">
        <f>IF('hasil coder 1'!G75='hasil coder 2'!G75,0,1)</f>
        <v>0</v>
      </c>
      <c r="G75">
        <f>IF('hasil coder 1'!H75='hasil coder 2'!H75,0,1)</f>
        <v>0</v>
      </c>
      <c r="H75">
        <f>IF('hasil coder 1'!I75='hasil coder 2'!I75,0,1)</f>
        <v>0</v>
      </c>
      <c r="I75">
        <f>IF('hasil coder 1'!J75='hasil coder 2'!J75,0,1)</f>
        <v>0</v>
      </c>
      <c r="J75" s="24">
        <f>IF('hasil coder 1'!K75='hasil coder 2'!K75,0,1)</f>
        <v>0</v>
      </c>
      <c r="K75" s="24">
        <f>IF('hasil coder 1'!L75='hasil coder 2'!L75,0,1)</f>
        <v>0</v>
      </c>
      <c r="L75" s="27">
        <f>IF('hasil coder 1'!M75='hasil coder 2'!M75,0,1)</f>
        <v>0</v>
      </c>
      <c r="M75" s="24">
        <f>IF('hasil coder 1'!N75='hasil coder 2'!N75,0,1)</f>
        <v>0</v>
      </c>
      <c r="N75" s="24">
        <f>IF('hasil coder 1'!O75='hasil coder 2'!O75,0,1)</f>
        <v>0</v>
      </c>
      <c r="O75" s="24">
        <f>IF('hasil coder 1'!P75='hasil coder 2'!P75,0,1)</f>
        <v>0</v>
      </c>
      <c r="P75" s="24">
        <f>IF('hasil coder 1'!Q75='hasil coder 2'!Q75,0,1)</f>
        <v>0</v>
      </c>
      <c r="Q75" s="24">
        <f>IF('hasil coder 1'!R75='hasil coder 2'!R75,0,1)</f>
        <v>0</v>
      </c>
      <c r="R75" s="24">
        <f>IF('hasil coder 1'!S75='hasil coder 2'!S75,0,1)</f>
        <v>0</v>
      </c>
    </row>
    <row r="76" spans="1:18">
      <c r="A76">
        <f>IF('hasil coder 1'!A76='hasil coder 2'!A76,0,1)</f>
        <v>0</v>
      </c>
      <c r="B76">
        <f>IF('hasil coder 1'!B76='hasil coder 2'!B76,0,1)</f>
        <v>0</v>
      </c>
      <c r="C76">
        <f>IF('hasil coder 1'!C76='hasil coder 2'!C76,0,1)</f>
        <v>0</v>
      </c>
      <c r="D76">
        <f>IF('hasil coder 1'!D76='hasil coder 2'!D76,0,1)</f>
        <v>0</v>
      </c>
      <c r="E76">
        <f>IF('hasil coder 1'!E76='hasil coder 2'!E76,0,1)</f>
        <v>0</v>
      </c>
      <c r="F76" s="24">
        <f>IF('hasil coder 1'!G76='hasil coder 2'!G76,0,1)</f>
        <v>0</v>
      </c>
      <c r="G76">
        <f>IF('hasil coder 1'!H76='hasil coder 2'!H76,0,1)</f>
        <v>0</v>
      </c>
      <c r="H76">
        <f>IF('hasil coder 1'!I76='hasil coder 2'!I76,0,1)</f>
        <v>0</v>
      </c>
      <c r="I76">
        <f>IF('hasil coder 1'!J76='hasil coder 2'!J76,0,1)</f>
        <v>0</v>
      </c>
      <c r="J76" s="24">
        <f>IF('hasil coder 1'!K76='hasil coder 2'!K76,0,1)</f>
        <v>0</v>
      </c>
      <c r="K76" s="24">
        <f>IF('hasil coder 1'!L76='hasil coder 2'!L76,0,1)</f>
        <v>0</v>
      </c>
      <c r="L76" s="27">
        <f>IF('hasil coder 1'!M76='hasil coder 2'!M76,0,1)</f>
        <v>0</v>
      </c>
      <c r="M76" s="24">
        <f>IF('hasil coder 1'!N76='hasil coder 2'!N76,0,1)</f>
        <v>0</v>
      </c>
      <c r="N76" s="24">
        <f>IF('hasil coder 1'!O76='hasil coder 2'!O76,0,1)</f>
        <v>0</v>
      </c>
      <c r="O76" s="24">
        <f>IF('hasil coder 1'!P76='hasil coder 2'!P76,0,1)</f>
        <v>0</v>
      </c>
      <c r="P76" s="24">
        <f>IF('hasil coder 1'!Q76='hasil coder 2'!Q76,0,1)</f>
        <v>0</v>
      </c>
      <c r="Q76" s="24">
        <f>IF('hasil coder 1'!R76='hasil coder 2'!R76,0,1)</f>
        <v>0</v>
      </c>
      <c r="R76" s="24">
        <f>IF('hasil coder 1'!S76='hasil coder 2'!S76,0,1)</f>
        <v>1</v>
      </c>
    </row>
    <row r="77" spans="1:18">
      <c r="A77">
        <f>IF('hasil coder 1'!A77='hasil coder 2'!A77,0,1)</f>
        <v>0</v>
      </c>
      <c r="B77">
        <f>IF('hasil coder 1'!B77='hasil coder 2'!B77,0,1)</f>
        <v>0</v>
      </c>
      <c r="C77">
        <f>IF('hasil coder 1'!C77='hasil coder 2'!C77,0,1)</f>
        <v>0</v>
      </c>
      <c r="D77">
        <f>IF('hasil coder 1'!D77='hasil coder 2'!D77,0,1)</f>
        <v>0</v>
      </c>
      <c r="E77">
        <f>IF('hasil coder 1'!E77='hasil coder 2'!E77,0,1)</f>
        <v>0</v>
      </c>
      <c r="F77" s="24">
        <f>IF('hasil coder 1'!G77='hasil coder 2'!G77,0,1)</f>
        <v>0</v>
      </c>
      <c r="G77">
        <f>IF('hasil coder 1'!H77='hasil coder 2'!H77,0,1)</f>
        <v>0</v>
      </c>
      <c r="H77">
        <f>IF('hasil coder 1'!I77='hasil coder 2'!I77,0,1)</f>
        <v>0</v>
      </c>
      <c r="I77">
        <f>IF('hasil coder 1'!J77='hasil coder 2'!J77,0,1)</f>
        <v>0</v>
      </c>
      <c r="J77" s="24">
        <f>IF('hasil coder 1'!K77='hasil coder 2'!K77,0,1)</f>
        <v>0</v>
      </c>
      <c r="K77" s="24">
        <f>IF('hasil coder 1'!L77='hasil coder 2'!L77,0,1)</f>
        <v>0</v>
      </c>
      <c r="L77" s="27">
        <f>IF('hasil coder 1'!M77='hasil coder 2'!M77,0,1)</f>
        <v>0</v>
      </c>
      <c r="M77" s="24">
        <f>IF('hasil coder 1'!N77='hasil coder 2'!N77,0,1)</f>
        <v>0</v>
      </c>
      <c r="N77" s="24">
        <f>IF('hasil coder 1'!O77='hasil coder 2'!O77,0,1)</f>
        <v>0</v>
      </c>
      <c r="O77" s="24">
        <f>IF('hasil coder 1'!P77='hasil coder 2'!P77,0,1)</f>
        <v>0</v>
      </c>
      <c r="P77" s="24">
        <f>IF('hasil coder 1'!Q77='hasil coder 2'!Q77,0,1)</f>
        <v>0</v>
      </c>
      <c r="Q77" s="24">
        <f>IF('hasil coder 1'!R77='hasil coder 2'!R77,0,1)</f>
        <v>0</v>
      </c>
      <c r="R77" s="24">
        <f>IF('hasil coder 1'!S77='hasil coder 2'!S77,0,1)</f>
        <v>0</v>
      </c>
    </row>
    <row r="78" spans="1:18">
      <c r="A78">
        <f>IF('hasil coder 1'!A78='hasil coder 2'!A78,0,1)</f>
        <v>0</v>
      </c>
      <c r="B78">
        <f>IF('hasil coder 1'!B78='hasil coder 2'!B78,0,1)</f>
        <v>0</v>
      </c>
      <c r="C78">
        <f>IF('hasil coder 1'!C78='hasil coder 2'!C78,0,1)</f>
        <v>0</v>
      </c>
      <c r="D78">
        <f>IF('hasil coder 1'!D78='hasil coder 2'!D78,0,1)</f>
        <v>0</v>
      </c>
      <c r="E78">
        <f>IF('hasil coder 1'!E78='hasil coder 2'!E78,0,1)</f>
        <v>0</v>
      </c>
      <c r="F78" s="24">
        <f>IF('hasil coder 1'!G78='hasil coder 2'!G78,0,1)</f>
        <v>0</v>
      </c>
      <c r="G78">
        <f>IF('hasil coder 1'!H78='hasil coder 2'!H78,0,1)</f>
        <v>0</v>
      </c>
      <c r="H78">
        <f>IF('hasil coder 1'!I78='hasil coder 2'!I78,0,1)</f>
        <v>0</v>
      </c>
      <c r="I78">
        <f>IF('hasil coder 1'!J78='hasil coder 2'!J78,0,1)</f>
        <v>0</v>
      </c>
      <c r="J78" s="24">
        <f>IF('hasil coder 1'!K78='hasil coder 2'!K78,0,1)</f>
        <v>0</v>
      </c>
      <c r="K78" s="24">
        <f>IF('hasil coder 1'!L78='hasil coder 2'!L78,0,1)</f>
        <v>0</v>
      </c>
      <c r="L78" s="27">
        <f>IF('hasil coder 1'!M78='hasil coder 2'!M78,0,1)</f>
        <v>0</v>
      </c>
      <c r="M78" s="24">
        <f>IF('hasil coder 1'!N78='hasil coder 2'!N78,0,1)</f>
        <v>0</v>
      </c>
      <c r="N78" s="24">
        <f>IF('hasil coder 1'!O78='hasil coder 2'!O78,0,1)</f>
        <v>0</v>
      </c>
      <c r="O78" s="24">
        <f>IF('hasil coder 1'!P78='hasil coder 2'!P78,0,1)</f>
        <v>0</v>
      </c>
      <c r="P78" s="24">
        <f>IF('hasil coder 1'!Q78='hasil coder 2'!Q78,0,1)</f>
        <v>0</v>
      </c>
      <c r="Q78" s="24">
        <f>IF('hasil coder 1'!R78='hasil coder 2'!R78,0,1)</f>
        <v>0</v>
      </c>
      <c r="R78" s="24">
        <f>IF('hasil coder 1'!S78='hasil coder 2'!S78,0,1)</f>
        <v>0</v>
      </c>
    </row>
    <row r="79" spans="1:18">
      <c r="A79">
        <f>IF('hasil coder 1'!A79='hasil coder 2'!A79,0,1)</f>
        <v>0</v>
      </c>
      <c r="B79">
        <f>IF('hasil coder 1'!B79='hasil coder 2'!B79,0,1)</f>
        <v>0</v>
      </c>
      <c r="C79">
        <f>IF('hasil coder 1'!C79='hasil coder 2'!C79,0,1)</f>
        <v>0</v>
      </c>
      <c r="D79">
        <f>IF('hasil coder 1'!D79='hasil coder 2'!D79,0,1)</f>
        <v>0</v>
      </c>
      <c r="E79">
        <f>IF('hasil coder 1'!E79='hasil coder 2'!E79,0,1)</f>
        <v>0</v>
      </c>
      <c r="F79" s="24">
        <f>IF('hasil coder 1'!G79='hasil coder 2'!G79,0,1)</f>
        <v>0</v>
      </c>
      <c r="G79">
        <f>IF('hasil coder 1'!H79='hasil coder 2'!H79,0,1)</f>
        <v>0</v>
      </c>
      <c r="H79">
        <f>IF('hasil coder 1'!I79='hasil coder 2'!I79,0,1)</f>
        <v>0</v>
      </c>
      <c r="I79">
        <f>IF('hasil coder 1'!J79='hasil coder 2'!J79,0,1)</f>
        <v>0</v>
      </c>
      <c r="J79" s="24">
        <f>IF('hasil coder 1'!K79='hasil coder 2'!K79,0,1)</f>
        <v>0</v>
      </c>
      <c r="K79" s="24">
        <f>IF('hasil coder 1'!L79='hasil coder 2'!L79,0,1)</f>
        <v>0</v>
      </c>
      <c r="L79" s="27">
        <f>IF('hasil coder 1'!M79='hasil coder 2'!M79,0,1)</f>
        <v>0</v>
      </c>
      <c r="M79" s="24">
        <f>IF('hasil coder 1'!N79='hasil coder 2'!N79,0,1)</f>
        <v>0</v>
      </c>
      <c r="N79" s="24">
        <f>IF('hasil coder 1'!O79='hasil coder 2'!O79,0,1)</f>
        <v>0</v>
      </c>
      <c r="O79" s="24">
        <f>IF('hasil coder 1'!P79='hasil coder 2'!P79,0,1)</f>
        <v>0</v>
      </c>
      <c r="P79" s="24">
        <f>IF('hasil coder 1'!Q79='hasil coder 2'!Q79,0,1)</f>
        <v>0</v>
      </c>
      <c r="Q79" s="24">
        <f>IF('hasil coder 1'!R79='hasil coder 2'!R79,0,1)</f>
        <v>0</v>
      </c>
      <c r="R79" s="24">
        <f>IF('hasil coder 1'!S79='hasil coder 2'!S79,0,1)</f>
        <v>0</v>
      </c>
    </row>
    <row r="80" spans="1:18">
      <c r="A80">
        <f>IF('hasil coder 1'!A80='hasil coder 2'!A80,0,1)</f>
        <v>0</v>
      </c>
      <c r="B80">
        <f>IF('hasil coder 1'!B80='hasil coder 2'!B80,0,1)</f>
        <v>0</v>
      </c>
      <c r="C80">
        <f>IF('hasil coder 1'!C80='hasil coder 2'!C80,0,1)</f>
        <v>0</v>
      </c>
      <c r="D80">
        <f>IF('hasil coder 1'!D80='hasil coder 2'!D80,0,1)</f>
        <v>0</v>
      </c>
      <c r="E80">
        <f>IF('hasil coder 1'!E80='hasil coder 2'!E80,0,1)</f>
        <v>0</v>
      </c>
      <c r="F80" s="24">
        <f>IF('hasil coder 1'!G80='hasil coder 2'!G80,0,1)</f>
        <v>0</v>
      </c>
      <c r="G80">
        <f>IF('hasil coder 1'!H80='hasil coder 2'!H80,0,1)</f>
        <v>0</v>
      </c>
      <c r="H80">
        <f>IF('hasil coder 1'!I80='hasil coder 2'!I80,0,1)</f>
        <v>0</v>
      </c>
      <c r="I80">
        <f>IF('hasil coder 1'!J80='hasil coder 2'!J80,0,1)</f>
        <v>0</v>
      </c>
      <c r="J80" s="24">
        <f>IF('hasil coder 1'!K80='hasil coder 2'!K80,0,1)</f>
        <v>0</v>
      </c>
      <c r="K80" s="24">
        <f>IF('hasil coder 1'!L80='hasil coder 2'!L80,0,1)</f>
        <v>0</v>
      </c>
      <c r="L80" s="27">
        <f>IF('hasil coder 1'!M80='hasil coder 2'!M80,0,1)</f>
        <v>0</v>
      </c>
      <c r="M80" s="24">
        <f>IF('hasil coder 1'!N80='hasil coder 2'!N80,0,1)</f>
        <v>0</v>
      </c>
      <c r="N80" s="24">
        <f>IF('hasil coder 1'!O80='hasil coder 2'!O80,0,1)</f>
        <v>0</v>
      </c>
      <c r="O80" s="24">
        <f>IF('hasil coder 1'!P80='hasil coder 2'!P80,0,1)</f>
        <v>0</v>
      </c>
      <c r="P80" s="24">
        <f>IF('hasil coder 1'!Q80='hasil coder 2'!Q80,0,1)</f>
        <v>0</v>
      </c>
      <c r="Q80" s="24">
        <f>IF('hasil coder 1'!R80='hasil coder 2'!R80,0,1)</f>
        <v>0</v>
      </c>
      <c r="R80" s="24">
        <f>IF('hasil coder 1'!S80='hasil coder 2'!S80,0,1)</f>
        <v>1</v>
      </c>
    </row>
    <row r="81" spans="1:18">
      <c r="A81">
        <f>IF('hasil coder 1'!A81='hasil coder 2'!A81,0,1)</f>
        <v>0</v>
      </c>
      <c r="B81">
        <f>IF('hasil coder 1'!B81='hasil coder 2'!B81,0,1)</f>
        <v>0</v>
      </c>
      <c r="C81">
        <f>IF('hasil coder 1'!C81='hasil coder 2'!C81,0,1)</f>
        <v>0</v>
      </c>
      <c r="D81">
        <f>IF('hasil coder 1'!D81='hasil coder 2'!D81,0,1)</f>
        <v>0</v>
      </c>
      <c r="E81">
        <f>IF('hasil coder 1'!E81='hasil coder 2'!E81,0,1)</f>
        <v>0</v>
      </c>
      <c r="F81" s="24">
        <f>IF('hasil coder 1'!G81='hasil coder 2'!G81,0,1)</f>
        <v>0</v>
      </c>
      <c r="G81">
        <f>IF('hasil coder 1'!H81='hasil coder 2'!H81,0,1)</f>
        <v>0</v>
      </c>
      <c r="H81">
        <f>IF('hasil coder 1'!I81='hasil coder 2'!I81,0,1)</f>
        <v>0</v>
      </c>
      <c r="I81">
        <f>IF('hasil coder 1'!J81='hasil coder 2'!J81,0,1)</f>
        <v>0</v>
      </c>
      <c r="J81" s="24">
        <f>IF('hasil coder 1'!K81='hasil coder 2'!K81,0,1)</f>
        <v>1</v>
      </c>
      <c r="K81" s="24">
        <f>IF('hasil coder 1'!L81='hasil coder 2'!L81,0,1)</f>
        <v>0</v>
      </c>
      <c r="L81" s="27">
        <f>IF('hasil coder 1'!M81='hasil coder 2'!M81,0,1)</f>
        <v>0</v>
      </c>
      <c r="M81" s="24">
        <f>IF('hasil coder 1'!N81='hasil coder 2'!N81,0,1)</f>
        <v>0</v>
      </c>
      <c r="N81" s="24">
        <f>IF('hasil coder 1'!O81='hasil coder 2'!O81,0,1)</f>
        <v>0</v>
      </c>
      <c r="O81" s="24">
        <f>IF('hasil coder 1'!P81='hasil coder 2'!P81,0,1)</f>
        <v>0</v>
      </c>
      <c r="P81" s="24">
        <f>IF('hasil coder 1'!Q81='hasil coder 2'!Q81,0,1)</f>
        <v>0</v>
      </c>
      <c r="Q81" s="24">
        <f>IF('hasil coder 1'!R81='hasil coder 2'!R81,0,1)</f>
        <v>0</v>
      </c>
      <c r="R81" s="24">
        <f>IF('hasil coder 1'!S81='hasil coder 2'!S81,0,1)</f>
        <v>0</v>
      </c>
    </row>
    <row r="82" spans="1:18">
      <c r="A82">
        <f>IF('hasil coder 1'!A82='hasil coder 2'!A82,0,1)</f>
        <v>0</v>
      </c>
      <c r="B82">
        <f>IF('hasil coder 1'!B82='hasil coder 2'!B82,0,1)</f>
        <v>0</v>
      </c>
      <c r="C82">
        <f>IF('hasil coder 1'!C82='hasil coder 2'!C82,0,1)</f>
        <v>0</v>
      </c>
      <c r="D82">
        <f>IF('hasil coder 1'!D82='hasil coder 2'!D82,0,1)</f>
        <v>0</v>
      </c>
      <c r="E82">
        <f>IF('hasil coder 1'!E82='hasil coder 2'!E82,0,1)</f>
        <v>0</v>
      </c>
      <c r="F82" s="24">
        <f>IF('hasil coder 1'!G82='hasil coder 2'!G82,0,1)</f>
        <v>0</v>
      </c>
      <c r="G82">
        <f>IF('hasil coder 1'!H82='hasil coder 2'!H82,0,1)</f>
        <v>0</v>
      </c>
      <c r="H82">
        <f>IF('hasil coder 1'!I82='hasil coder 2'!I82,0,1)</f>
        <v>0</v>
      </c>
      <c r="I82">
        <f>IF('hasil coder 1'!J82='hasil coder 2'!J82,0,1)</f>
        <v>0</v>
      </c>
      <c r="J82" s="24">
        <f>IF('hasil coder 1'!K82='hasil coder 2'!K82,0,1)</f>
        <v>0</v>
      </c>
      <c r="K82" s="24">
        <f>IF('hasil coder 1'!L82='hasil coder 2'!L82,0,1)</f>
        <v>0</v>
      </c>
      <c r="L82" s="27">
        <f>IF('hasil coder 1'!M82='hasil coder 2'!M82,0,1)</f>
        <v>0</v>
      </c>
      <c r="M82" s="24">
        <f>IF('hasil coder 1'!N82='hasil coder 2'!N82,0,1)</f>
        <v>0</v>
      </c>
      <c r="N82" s="24">
        <f>IF('hasil coder 1'!O82='hasil coder 2'!O82,0,1)</f>
        <v>0</v>
      </c>
      <c r="O82" s="24">
        <f>IF('hasil coder 1'!P82='hasil coder 2'!P82,0,1)</f>
        <v>0</v>
      </c>
      <c r="P82" s="24">
        <f>IF('hasil coder 1'!Q82='hasil coder 2'!Q82,0,1)</f>
        <v>0</v>
      </c>
      <c r="Q82" s="24">
        <f>IF('hasil coder 1'!R82='hasil coder 2'!R82,0,1)</f>
        <v>0</v>
      </c>
      <c r="R82" s="24">
        <f>IF('hasil coder 1'!S82='hasil coder 2'!S82,0,1)</f>
        <v>1</v>
      </c>
    </row>
    <row r="83" spans="1:18">
      <c r="A83">
        <f>IF('hasil coder 1'!A83='hasil coder 2'!A83,0,1)</f>
        <v>0</v>
      </c>
      <c r="B83">
        <f>IF('hasil coder 1'!B83='hasil coder 2'!B83,0,1)</f>
        <v>0</v>
      </c>
      <c r="C83">
        <f>IF('hasil coder 1'!C83='hasil coder 2'!C83,0,1)</f>
        <v>0</v>
      </c>
      <c r="D83">
        <f>IF('hasil coder 1'!D83='hasil coder 2'!D83,0,1)</f>
        <v>0</v>
      </c>
      <c r="E83">
        <f>IF('hasil coder 1'!E83='hasil coder 2'!E83,0,1)</f>
        <v>0</v>
      </c>
      <c r="F83" s="24">
        <f>IF('hasil coder 1'!G83='hasil coder 2'!G83,0,1)</f>
        <v>0</v>
      </c>
      <c r="G83">
        <f>IF('hasil coder 1'!H83='hasil coder 2'!H83,0,1)</f>
        <v>0</v>
      </c>
      <c r="H83">
        <f>IF('hasil coder 1'!I83='hasil coder 2'!I83,0,1)</f>
        <v>0</v>
      </c>
      <c r="I83">
        <f>IF('hasil coder 1'!J83='hasil coder 2'!J83,0,1)</f>
        <v>0</v>
      </c>
      <c r="J83" s="24">
        <f>IF('hasil coder 1'!K83='hasil coder 2'!K83,0,1)</f>
        <v>0</v>
      </c>
      <c r="K83" s="24">
        <f>IF('hasil coder 1'!L83='hasil coder 2'!L83,0,1)</f>
        <v>0</v>
      </c>
      <c r="L83" s="27">
        <f>IF('hasil coder 1'!M83='hasil coder 2'!M83,0,1)</f>
        <v>0</v>
      </c>
      <c r="M83" s="24">
        <f>IF('hasil coder 1'!N83='hasil coder 2'!N83,0,1)</f>
        <v>0</v>
      </c>
      <c r="N83" s="24">
        <f>IF('hasil coder 1'!O83='hasil coder 2'!O83,0,1)</f>
        <v>0</v>
      </c>
      <c r="O83" s="24">
        <f>IF('hasil coder 1'!P83='hasil coder 2'!P83,0,1)</f>
        <v>0</v>
      </c>
      <c r="P83" s="24">
        <f>IF('hasil coder 1'!Q83='hasil coder 2'!Q83,0,1)</f>
        <v>0</v>
      </c>
      <c r="Q83" s="24">
        <f>IF('hasil coder 1'!R83='hasil coder 2'!R83,0,1)</f>
        <v>0</v>
      </c>
      <c r="R83" s="24">
        <f>IF('hasil coder 1'!S83='hasil coder 2'!S83,0,1)</f>
        <v>1</v>
      </c>
    </row>
    <row r="84" spans="1:18">
      <c r="A84">
        <f>IF('hasil coder 1'!A84='hasil coder 2'!A84,0,1)</f>
        <v>0</v>
      </c>
      <c r="B84">
        <f>IF('hasil coder 1'!B84='hasil coder 2'!B84,0,1)</f>
        <v>0</v>
      </c>
      <c r="C84">
        <f>IF('hasil coder 1'!C84='hasil coder 2'!C84,0,1)</f>
        <v>0</v>
      </c>
      <c r="D84">
        <f>IF('hasil coder 1'!D84='hasil coder 2'!D84,0,1)</f>
        <v>0</v>
      </c>
      <c r="E84">
        <f>IF('hasil coder 1'!E84='hasil coder 2'!E84,0,1)</f>
        <v>0</v>
      </c>
      <c r="F84" s="24">
        <f>IF('hasil coder 1'!G84='hasil coder 2'!G84,0,1)</f>
        <v>0</v>
      </c>
      <c r="G84">
        <f>IF('hasil coder 1'!H84='hasil coder 2'!H84,0,1)</f>
        <v>0</v>
      </c>
      <c r="H84">
        <f>IF('hasil coder 1'!I84='hasil coder 2'!I84,0,1)</f>
        <v>0</v>
      </c>
      <c r="I84">
        <f>IF('hasil coder 1'!J84='hasil coder 2'!J84,0,1)</f>
        <v>0</v>
      </c>
      <c r="J84" s="24">
        <f>IF('hasil coder 1'!K84='hasil coder 2'!K84,0,1)</f>
        <v>0</v>
      </c>
      <c r="K84" s="24">
        <f>IF('hasil coder 1'!L84='hasil coder 2'!L84,0,1)</f>
        <v>0</v>
      </c>
      <c r="L84" s="27">
        <f>IF('hasil coder 1'!M84='hasil coder 2'!M84,0,1)</f>
        <v>0</v>
      </c>
      <c r="M84" s="24">
        <f>IF('hasil coder 1'!N84='hasil coder 2'!N84,0,1)</f>
        <v>0</v>
      </c>
      <c r="N84" s="24">
        <f>IF('hasil coder 1'!O84='hasil coder 2'!O84,0,1)</f>
        <v>0</v>
      </c>
      <c r="O84" s="24">
        <f>IF('hasil coder 1'!P84='hasil coder 2'!P84,0,1)</f>
        <v>0</v>
      </c>
      <c r="P84" s="24">
        <f>IF('hasil coder 1'!Q84='hasil coder 2'!Q84,0,1)</f>
        <v>0</v>
      </c>
      <c r="Q84" s="24">
        <f>IF('hasil coder 1'!R84='hasil coder 2'!R84,0,1)</f>
        <v>0</v>
      </c>
      <c r="R84" s="24">
        <f>IF('hasil coder 1'!S84='hasil coder 2'!S84,0,1)</f>
        <v>0</v>
      </c>
    </row>
    <row r="85" spans="1:18">
      <c r="A85">
        <f>IF('hasil coder 1'!A85='hasil coder 2'!A85,0,1)</f>
        <v>0</v>
      </c>
      <c r="B85">
        <f>IF('hasil coder 1'!B85='hasil coder 2'!B85,0,1)</f>
        <v>0</v>
      </c>
      <c r="C85">
        <f>IF('hasil coder 1'!C85='hasil coder 2'!C85,0,1)</f>
        <v>0</v>
      </c>
      <c r="D85">
        <f>IF('hasil coder 1'!D85='hasil coder 2'!D85,0,1)</f>
        <v>0</v>
      </c>
      <c r="E85">
        <f>IF('hasil coder 1'!E85='hasil coder 2'!E85,0,1)</f>
        <v>0</v>
      </c>
      <c r="F85" s="24">
        <f>IF('hasil coder 1'!G85='hasil coder 2'!G85,0,1)</f>
        <v>0</v>
      </c>
      <c r="G85">
        <f>IF('hasil coder 1'!H85='hasil coder 2'!H85,0,1)</f>
        <v>0</v>
      </c>
      <c r="H85">
        <f>IF('hasil coder 1'!I85='hasil coder 2'!I85,0,1)</f>
        <v>0</v>
      </c>
      <c r="I85">
        <f>IF('hasil coder 1'!J85='hasil coder 2'!J85,0,1)</f>
        <v>0</v>
      </c>
      <c r="J85" s="24">
        <f>IF('hasil coder 1'!K85='hasil coder 2'!K85,0,1)</f>
        <v>0</v>
      </c>
      <c r="K85" s="24">
        <f>IF('hasil coder 1'!L85='hasil coder 2'!L85,0,1)</f>
        <v>0</v>
      </c>
      <c r="L85" s="27">
        <f>IF('hasil coder 1'!M85='hasil coder 2'!M85,0,1)</f>
        <v>0</v>
      </c>
      <c r="M85" s="24">
        <f>IF('hasil coder 1'!N85='hasil coder 2'!N85,0,1)</f>
        <v>0</v>
      </c>
      <c r="N85" s="24">
        <f>IF('hasil coder 1'!O85='hasil coder 2'!O85,0,1)</f>
        <v>0</v>
      </c>
      <c r="O85" s="24">
        <f>IF('hasil coder 1'!P85='hasil coder 2'!P85,0,1)</f>
        <v>0</v>
      </c>
      <c r="P85" s="24">
        <f>IF('hasil coder 1'!Q85='hasil coder 2'!Q85,0,1)</f>
        <v>0</v>
      </c>
      <c r="Q85" s="24">
        <f>IF('hasil coder 1'!R85='hasil coder 2'!R85,0,1)</f>
        <v>0</v>
      </c>
      <c r="R85" s="24">
        <f>IF('hasil coder 1'!S85='hasil coder 2'!S85,0,1)</f>
        <v>0</v>
      </c>
    </row>
    <row r="86" spans="1:18">
      <c r="A86">
        <f>IF('hasil coder 1'!A86='hasil coder 2'!A86,0,1)</f>
        <v>0</v>
      </c>
      <c r="B86">
        <f>IF('hasil coder 1'!B86='hasil coder 2'!B86,0,1)</f>
        <v>0</v>
      </c>
      <c r="C86">
        <f>IF('hasil coder 1'!C86='hasil coder 2'!C86,0,1)</f>
        <v>0</v>
      </c>
      <c r="D86">
        <f>IF('hasil coder 1'!D86='hasil coder 2'!D86,0,1)</f>
        <v>0</v>
      </c>
      <c r="E86">
        <f>IF('hasil coder 1'!E86='hasil coder 2'!E86,0,1)</f>
        <v>0</v>
      </c>
      <c r="F86" s="24">
        <f>IF('hasil coder 1'!G86='hasil coder 2'!G86,0,1)</f>
        <v>0</v>
      </c>
      <c r="G86">
        <f>IF('hasil coder 1'!H86='hasil coder 2'!H86,0,1)</f>
        <v>0</v>
      </c>
      <c r="H86">
        <f>IF('hasil coder 1'!I86='hasil coder 2'!I86,0,1)</f>
        <v>0</v>
      </c>
      <c r="I86">
        <f>IF('hasil coder 1'!J86='hasil coder 2'!J86,0,1)</f>
        <v>0</v>
      </c>
      <c r="J86" s="24">
        <f>IF('hasil coder 1'!K86='hasil coder 2'!K86,0,1)</f>
        <v>0</v>
      </c>
      <c r="K86" s="24">
        <f>IF('hasil coder 1'!L86='hasil coder 2'!L86,0,1)</f>
        <v>0</v>
      </c>
      <c r="L86" s="27">
        <f>IF('hasil coder 1'!M86='hasil coder 2'!M86,0,1)</f>
        <v>0</v>
      </c>
      <c r="M86" s="24">
        <f>IF('hasil coder 1'!N86='hasil coder 2'!N86,0,1)</f>
        <v>0</v>
      </c>
      <c r="N86" s="24">
        <f>IF('hasil coder 1'!O86='hasil coder 2'!O86,0,1)</f>
        <v>0</v>
      </c>
      <c r="O86" s="24">
        <f>IF('hasil coder 1'!P86='hasil coder 2'!P86,0,1)</f>
        <v>0</v>
      </c>
      <c r="P86" s="24">
        <f>IF('hasil coder 1'!Q86='hasil coder 2'!Q86,0,1)</f>
        <v>0</v>
      </c>
      <c r="Q86" s="24">
        <f>IF('hasil coder 1'!R86='hasil coder 2'!R86,0,1)</f>
        <v>0</v>
      </c>
      <c r="R86" s="24">
        <f>IF('hasil coder 1'!S86='hasil coder 2'!S86,0,1)</f>
        <v>0</v>
      </c>
    </row>
    <row r="87" spans="1:18">
      <c r="A87">
        <f>IF('hasil coder 1'!A87='hasil coder 2'!A87,0,1)</f>
        <v>0</v>
      </c>
      <c r="B87">
        <f>IF('hasil coder 1'!B87='hasil coder 2'!B87,0,1)</f>
        <v>0</v>
      </c>
      <c r="C87">
        <f>IF('hasil coder 1'!C87='hasil coder 2'!C87,0,1)</f>
        <v>0</v>
      </c>
      <c r="D87">
        <f>IF('hasil coder 1'!D87='hasil coder 2'!D87,0,1)</f>
        <v>0</v>
      </c>
      <c r="E87">
        <f>IF('hasil coder 1'!E87='hasil coder 2'!E87,0,1)</f>
        <v>0</v>
      </c>
      <c r="F87" s="24">
        <f>IF('hasil coder 1'!G87='hasil coder 2'!G87,0,1)</f>
        <v>0</v>
      </c>
      <c r="G87">
        <f>IF('hasil coder 1'!H87='hasil coder 2'!H87,0,1)</f>
        <v>1</v>
      </c>
      <c r="H87">
        <f>IF('hasil coder 1'!I87='hasil coder 2'!I87,0,1)</f>
        <v>0</v>
      </c>
      <c r="I87">
        <f>IF('hasil coder 1'!J87='hasil coder 2'!J87,0,1)</f>
        <v>0</v>
      </c>
      <c r="J87" s="24">
        <f>IF('hasil coder 1'!K87='hasil coder 2'!K87,0,1)</f>
        <v>0</v>
      </c>
      <c r="K87" s="24">
        <f>IF('hasil coder 1'!L87='hasil coder 2'!L87,0,1)</f>
        <v>0</v>
      </c>
      <c r="L87" s="27">
        <f>IF('hasil coder 1'!M87='hasil coder 2'!M87,0,1)</f>
        <v>0</v>
      </c>
      <c r="M87" s="24">
        <f>IF('hasil coder 1'!N87='hasil coder 2'!N87,0,1)</f>
        <v>0</v>
      </c>
      <c r="N87" s="24">
        <f>IF('hasil coder 1'!O87='hasil coder 2'!O87,0,1)</f>
        <v>0</v>
      </c>
      <c r="O87" s="24">
        <f>IF('hasil coder 1'!P87='hasil coder 2'!P87,0,1)</f>
        <v>0</v>
      </c>
      <c r="P87" s="24">
        <f>IF('hasil coder 1'!Q87='hasil coder 2'!Q87,0,1)</f>
        <v>0</v>
      </c>
      <c r="Q87" s="24">
        <f>IF('hasil coder 1'!R87='hasil coder 2'!R87,0,1)</f>
        <v>0</v>
      </c>
      <c r="R87" s="24">
        <f>IF('hasil coder 1'!S87='hasil coder 2'!S87,0,1)</f>
        <v>0</v>
      </c>
    </row>
    <row r="88" spans="1:18">
      <c r="A88">
        <f>IF('hasil coder 1'!A88='hasil coder 2'!A88,0,1)</f>
        <v>0</v>
      </c>
      <c r="B88">
        <f>IF('hasil coder 1'!B88='hasil coder 2'!B88,0,1)</f>
        <v>0</v>
      </c>
      <c r="C88">
        <f>IF('hasil coder 1'!C88='hasil coder 2'!C88,0,1)</f>
        <v>0</v>
      </c>
      <c r="D88">
        <f>IF('hasil coder 1'!D88='hasil coder 2'!D88,0,1)</f>
        <v>0</v>
      </c>
      <c r="E88">
        <f>IF('hasil coder 1'!E88='hasil coder 2'!E88,0,1)</f>
        <v>0</v>
      </c>
      <c r="F88" s="24">
        <f>IF('hasil coder 1'!G88='hasil coder 2'!G88,0,1)</f>
        <v>0</v>
      </c>
      <c r="G88">
        <f>IF('hasil coder 1'!H88='hasil coder 2'!H88,0,1)</f>
        <v>0</v>
      </c>
      <c r="H88">
        <f>IF('hasil coder 1'!I88='hasil coder 2'!I88,0,1)</f>
        <v>0</v>
      </c>
      <c r="I88">
        <f>IF('hasil coder 1'!J88='hasil coder 2'!J88,0,1)</f>
        <v>0</v>
      </c>
      <c r="J88" s="24">
        <f>IF('hasil coder 1'!K88='hasil coder 2'!K88,0,1)</f>
        <v>0</v>
      </c>
      <c r="K88" s="24">
        <f>IF('hasil coder 1'!L88='hasil coder 2'!L88,0,1)</f>
        <v>0</v>
      </c>
      <c r="L88" s="27">
        <f>IF('hasil coder 1'!M88='hasil coder 2'!M88,0,1)</f>
        <v>0</v>
      </c>
      <c r="M88" s="24">
        <f>IF('hasil coder 1'!N88='hasil coder 2'!N88,0,1)</f>
        <v>0</v>
      </c>
      <c r="N88" s="24">
        <f>IF('hasil coder 1'!O88='hasil coder 2'!O88,0,1)</f>
        <v>0</v>
      </c>
      <c r="O88" s="24">
        <f>IF('hasil coder 1'!P88='hasil coder 2'!P88,0,1)</f>
        <v>0</v>
      </c>
      <c r="P88" s="24">
        <f>IF('hasil coder 1'!Q88='hasil coder 2'!Q88,0,1)</f>
        <v>0</v>
      </c>
      <c r="Q88" s="24">
        <f>IF('hasil coder 1'!R88='hasil coder 2'!R88,0,1)</f>
        <v>0</v>
      </c>
      <c r="R88" s="24">
        <f>IF('hasil coder 1'!S88='hasil coder 2'!S88,0,1)</f>
        <v>0</v>
      </c>
    </row>
    <row r="89" spans="1:18">
      <c r="A89">
        <f>IF('hasil coder 1'!A89='hasil coder 2'!A89,0,1)</f>
        <v>0</v>
      </c>
      <c r="B89">
        <f>IF('hasil coder 1'!B89='hasil coder 2'!B89,0,1)</f>
        <v>0</v>
      </c>
      <c r="C89">
        <f>IF('hasil coder 1'!C89='hasil coder 2'!C89,0,1)</f>
        <v>0</v>
      </c>
      <c r="D89">
        <f>IF('hasil coder 1'!D89='hasil coder 2'!D89,0,1)</f>
        <v>0</v>
      </c>
      <c r="E89">
        <f>IF('hasil coder 1'!E89='hasil coder 2'!E89,0,1)</f>
        <v>0</v>
      </c>
      <c r="F89" s="24">
        <f>IF('hasil coder 1'!G89='hasil coder 2'!G89,0,1)</f>
        <v>0</v>
      </c>
      <c r="G89">
        <f>IF('hasil coder 1'!H89='hasil coder 2'!H89,0,1)</f>
        <v>0</v>
      </c>
      <c r="H89">
        <f>IF('hasil coder 1'!I89='hasil coder 2'!I89,0,1)</f>
        <v>0</v>
      </c>
      <c r="I89">
        <f>IF('hasil coder 1'!J89='hasil coder 2'!J89,0,1)</f>
        <v>0</v>
      </c>
      <c r="J89" s="24">
        <f>IF('hasil coder 1'!K89='hasil coder 2'!K89,0,1)</f>
        <v>0</v>
      </c>
      <c r="K89" s="24">
        <f>IF('hasil coder 1'!L89='hasil coder 2'!L89,0,1)</f>
        <v>0</v>
      </c>
      <c r="L89" s="27">
        <f>IF('hasil coder 1'!M89='hasil coder 2'!M89,0,1)</f>
        <v>0</v>
      </c>
      <c r="M89" s="24">
        <f>IF('hasil coder 1'!N89='hasil coder 2'!N89,0,1)</f>
        <v>0</v>
      </c>
      <c r="N89" s="24">
        <f>IF('hasil coder 1'!O89='hasil coder 2'!O89,0,1)</f>
        <v>0</v>
      </c>
      <c r="O89" s="24">
        <f>IF('hasil coder 1'!P89='hasil coder 2'!P89,0,1)</f>
        <v>0</v>
      </c>
      <c r="P89" s="24">
        <f>IF('hasil coder 1'!Q89='hasil coder 2'!Q89,0,1)</f>
        <v>0</v>
      </c>
      <c r="Q89" s="24">
        <f>IF('hasil coder 1'!R89='hasil coder 2'!R89,0,1)</f>
        <v>0</v>
      </c>
      <c r="R89" s="24">
        <f>IF('hasil coder 1'!S89='hasil coder 2'!S89,0,1)</f>
        <v>1</v>
      </c>
    </row>
    <row r="90" spans="1:18">
      <c r="A90">
        <f>IF('hasil coder 1'!A90='hasil coder 2'!A90,0,1)</f>
        <v>0</v>
      </c>
      <c r="B90">
        <f>IF('hasil coder 1'!B90='hasil coder 2'!B90,0,1)</f>
        <v>0</v>
      </c>
      <c r="C90">
        <f>IF('hasil coder 1'!C90='hasil coder 2'!C90,0,1)</f>
        <v>0</v>
      </c>
      <c r="D90">
        <f>IF('hasil coder 1'!D90='hasil coder 2'!D90,0,1)</f>
        <v>0</v>
      </c>
      <c r="E90">
        <f>IF('hasil coder 1'!E90='hasil coder 2'!E90,0,1)</f>
        <v>0</v>
      </c>
      <c r="F90" s="24">
        <f>IF('hasil coder 1'!G90='hasil coder 2'!G90,0,1)</f>
        <v>0</v>
      </c>
      <c r="G90">
        <f>IF('hasil coder 1'!H90='hasil coder 2'!H90,0,1)</f>
        <v>0</v>
      </c>
      <c r="H90">
        <f>IF('hasil coder 1'!I90='hasil coder 2'!I90,0,1)</f>
        <v>0</v>
      </c>
      <c r="I90">
        <f>IF('hasil coder 1'!J90='hasil coder 2'!J90,0,1)</f>
        <v>0</v>
      </c>
      <c r="J90" s="24">
        <f>IF('hasil coder 1'!K90='hasil coder 2'!K90,0,1)</f>
        <v>0</v>
      </c>
      <c r="K90" s="24">
        <f>IF('hasil coder 1'!L90='hasil coder 2'!L90,0,1)</f>
        <v>0</v>
      </c>
      <c r="L90" s="27">
        <f>IF('hasil coder 1'!M90='hasil coder 2'!M90,0,1)</f>
        <v>0</v>
      </c>
      <c r="M90" s="24">
        <f>IF('hasil coder 1'!N90='hasil coder 2'!N90,0,1)</f>
        <v>0</v>
      </c>
      <c r="N90" s="24">
        <f>IF('hasil coder 1'!O90='hasil coder 2'!O90,0,1)</f>
        <v>0</v>
      </c>
      <c r="O90" s="24">
        <f>IF('hasil coder 1'!P90='hasil coder 2'!P90,0,1)</f>
        <v>0</v>
      </c>
      <c r="P90" s="24">
        <f>IF('hasil coder 1'!Q90='hasil coder 2'!Q90,0,1)</f>
        <v>0</v>
      </c>
      <c r="Q90" s="24">
        <f>IF('hasil coder 1'!R90='hasil coder 2'!R90,0,1)</f>
        <v>0</v>
      </c>
      <c r="R90" s="24">
        <f>IF('hasil coder 1'!S90='hasil coder 2'!S90,0,1)</f>
        <v>0</v>
      </c>
    </row>
    <row r="91" spans="1:18">
      <c r="A91">
        <f>IF('hasil coder 1'!A91='hasil coder 2'!A91,0,1)</f>
        <v>0</v>
      </c>
      <c r="B91">
        <f>IF('hasil coder 1'!B91='hasil coder 2'!B91,0,1)</f>
        <v>0</v>
      </c>
      <c r="C91">
        <f>IF('hasil coder 1'!C91='hasil coder 2'!C91,0,1)</f>
        <v>0</v>
      </c>
      <c r="D91">
        <f>IF('hasil coder 1'!D91='hasil coder 2'!D91,0,1)</f>
        <v>0</v>
      </c>
      <c r="E91">
        <f>IF('hasil coder 1'!E91='hasil coder 2'!E91,0,1)</f>
        <v>0</v>
      </c>
      <c r="F91" s="24">
        <f>IF('hasil coder 1'!G91='hasil coder 2'!G91,0,1)</f>
        <v>0</v>
      </c>
      <c r="G91">
        <f>IF('hasil coder 1'!H91='hasil coder 2'!H91,0,1)</f>
        <v>0</v>
      </c>
      <c r="H91">
        <f>IF('hasil coder 1'!I91='hasil coder 2'!I91,0,1)</f>
        <v>0</v>
      </c>
      <c r="I91">
        <f>IF('hasil coder 1'!J91='hasil coder 2'!J91,0,1)</f>
        <v>0</v>
      </c>
      <c r="J91" s="24">
        <f>IF('hasil coder 1'!K91='hasil coder 2'!K91,0,1)</f>
        <v>0</v>
      </c>
      <c r="K91" s="24">
        <f>IF('hasil coder 1'!L91='hasil coder 2'!L91,0,1)</f>
        <v>0</v>
      </c>
      <c r="L91" s="27">
        <f>IF('hasil coder 1'!M91='hasil coder 2'!M91,0,1)</f>
        <v>0</v>
      </c>
      <c r="M91" s="24">
        <f>IF('hasil coder 1'!N91='hasil coder 2'!N91,0,1)</f>
        <v>0</v>
      </c>
      <c r="N91" s="24">
        <f>IF('hasil coder 1'!O91='hasil coder 2'!O91,0,1)</f>
        <v>0</v>
      </c>
      <c r="O91" s="24">
        <f>IF('hasil coder 1'!P91='hasil coder 2'!P91,0,1)</f>
        <v>0</v>
      </c>
      <c r="P91" s="24">
        <f>IF('hasil coder 1'!Q91='hasil coder 2'!Q91,0,1)</f>
        <v>0</v>
      </c>
      <c r="Q91" s="24">
        <f>IF('hasil coder 1'!R91='hasil coder 2'!R91,0,1)</f>
        <v>0</v>
      </c>
      <c r="R91" s="24">
        <f>IF('hasil coder 1'!S91='hasil coder 2'!S91,0,1)</f>
        <v>1</v>
      </c>
    </row>
    <row r="92" spans="1:18">
      <c r="A92">
        <f>IF('hasil coder 1'!A92='hasil coder 2'!A92,0,1)</f>
        <v>0</v>
      </c>
      <c r="B92">
        <f>IF('hasil coder 1'!B92='hasil coder 2'!B92,0,1)</f>
        <v>0</v>
      </c>
      <c r="C92">
        <f>IF('hasil coder 1'!C92='hasil coder 2'!C92,0,1)</f>
        <v>0</v>
      </c>
      <c r="D92">
        <f>IF('hasil coder 1'!D92='hasil coder 2'!D92,0,1)</f>
        <v>0</v>
      </c>
      <c r="E92">
        <f>IF('hasil coder 1'!E92='hasil coder 2'!E92,0,1)</f>
        <v>0</v>
      </c>
      <c r="F92" s="24">
        <f>IF('hasil coder 1'!G92='hasil coder 2'!G92,0,1)</f>
        <v>0</v>
      </c>
      <c r="G92">
        <f>IF('hasil coder 1'!H92='hasil coder 2'!H92,0,1)</f>
        <v>0</v>
      </c>
      <c r="H92">
        <f>IF('hasil coder 1'!I92='hasil coder 2'!I92,0,1)</f>
        <v>0</v>
      </c>
      <c r="I92">
        <f>IF('hasil coder 1'!J92='hasil coder 2'!J92,0,1)</f>
        <v>0</v>
      </c>
      <c r="J92" s="24">
        <f>IF('hasil coder 1'!K92='hasil coder 2'!K92,0,1)</f>
        <v>0</v>
      </c>
      <c r="K92" s="24">
        <f>IF('hasil coder 1'!L92='hasil coder 2'!L92,0,1)</f>
        <v>0</v>
      </c>
      <c r="L92" s="27">
        <f>IF('hasil coder 1'!M92='hasil coder 2'!M92,0,1)</f>
        <v>0</v>
      </c>
      <c r="M92" s="24">
        <f>IF('hasil coder 1'!N92='hasil coder 2'!N92,0,1)</f>
        <v>0</v>
      </c>
      <c r="N92" s="24">
        <f>IF('hasil coder 1'!O92='hasil coder 2'!O92,0,1)</f>
        <v>0</v>
      </c>
      <c r="O92" s="24">
        <f>IF('hasil coder 1'!P92='hasil coder 2'!P92,0,1)</f>
        <v>0</v>
      </c>
      <c r="P92" s="24">
        <f>IF('hasil coder 1'!Q92='hasil coder 2'!Q92,0,1)</f>
        <v>0</v>
      </c>
      <c r="Q92" s="24">
        <f>IF('hasil coder 1'!R92='hasil coder 2'!R92,0,1)</f>
        <v>0</v>
      </c>
      <c r="R92" s="24">
        <f>IF('hasil coder 1'!S92='hasil coder 2'!S92,0,1)</f>
        <v>0</v>
      </c>
    </row>
    <row r="93" spans="1:18">
      <c r="A93">
        <f>IF('hasil coder 1'!A93='hasil coder 2'!A93,0,1)</f>
        <v>0</v>
      </c>
      <c r="B93">
        <f>IF('hasil coder 1'!B93='hasil coder 2'!B93,0,1)</f>
        <v>0</v>
      </c>
      <c r="C93">
        <f>IF('hasil coder 1'!C93='hasil coder 2'!C93,0,1)</f>
        <v>0</v>
      </c>
      <c r="D93">
        <f>IF('hasil coder 1'!D93='hasil coder 2'!D93,0,1)</f>
        <v>0</v>
      </c>
      <c r="E93">
        <f>IF('hasil coder 1'!E93='hasil coder 2'!E93,0,1)</f>
        <v>0</v>
      </c>
      <c r="F93" s="24">
        <f>IF('hasil coder 1'!G93='hasil coder 2'!G93,0,1)</f>
        <v>0</v>
      </c>
      <c r="G93">
        <f>IF('hasil coder 1'!H93='hasil coder 2'!H93,0,1)</f>
        <v>0</v>
      </c>
      <c r="H93">
        <f>IF('hasil coder 1'!I93='hasil coder 2'!I93,0,1)</f>
        <v>0</v>
      </c>
      <c r="I93">
        <f>IF('hasil coder 1'!J93='hasil coder 2'!J93,0,1)</f>
        <v>0</v>
      </c>
      <c r="J93" s="24">
        <f>IF('hasil coder 1'!K93='hasil coder 2'!K93,0,1)</f>
        <v>0</v>
      </c>
      <c r="K93" s="24">
        <f>IF('hasil coder 1'!L93='hasil coder 2'!L93,0,1)</f>
        <v>0</v>
      </c>
      <c r="L93" s="27">
        <f>IF('hasil coder 1'!M93='hasil coder 2'!M93,0,1)</f>
        <v>0</v>
      </c>
      <c r="M93" s="24">
        <f>IF('hasil coder 1'!N93='hasil coder 2'!N93,0,1)</f>
        <v>0</v>
      </c>
      <c r="N93" s="24">
        <f>IF('hasil coder 1'!O93='hasil coder 2'!O93,0,1)</f>
        <v>0</v>
      </c>
      <c r="O93" s="24">
        <f>IF('hasil coder 1'!P93='hasil coder 2'!P93,0,1)</f>
        <v>0</v>
      </c>
      <c r="P93" s="24">
        <f>IF('hasil coder 1'!Q93='hasil coder 2'!Q93,0,1)</f>
        <v>0</v>
      </c>
      <c r="Q93" s="24">
        <f>IF('hasil coder 1'!R93='hasil coder 2'!R93,0,1)</f>
        <v>0</v>
      </c>
      <c r="R93" s="24">
        <f>IF('hasil coder 1'!S93='hasil coder 2'!S93,0,1)</f>
        <v>0</v>
      </c>
    </row>
    <row r="94" spans="1:18">
      <c r="A94">
        <f>IF('hasil coder 1'!A94='hasil coder 2'!A94,0,1)</f>
        <v>0</v>
      </c>
      <c r="B94">
        <f>IF('hasil coder 1'!B94='hasil coder 2'!B94,0,1)</f>
        <v>0</v>
      </c>
      <c r="C94">
        <f>IF('hasil coder 1'!C94='hasil coder 2'!C94,0,1)</f>
        <v>0</v>
      </c>
      <c r="D94">
        <f>IF('hasil coder 1'!D94='hasil coder 2'!D94,0,1)</f>
        <v>0</v>
      </c>
      <c r="E94">
        <f>IF('hasil coder 1'!E94='hasil coder 2'!E94,0,1)</f>
        <v>0</v>
      </c>
      <c r="F94" s="24">
        <f>IF('hasil coder 1'!G94='hasil coder 2'!G94,0,1)</f>
        <v>0</v>
      </c>
      <c r="G94">
        <f>IF('hasil coder 1'!H94='hasil coder 2'!H94,0,1)</f>
        <v>0</v>
      </c>
      <c r="H94">
        <f>IF('hasil coder 1'!I94='hasil coder 2'!I94,0,1)</f>
        <v>0</v>
      </c>
      <c r="I94">
        <f>IF('hasil coder 1'!J94='hasil coder 2'!J94,0,1)</f>
        <v>0</v>
      </c>
      <c r="J94" s="24">
        <f>IF('hasil coder 1'!K94='hasil coder 2'!K94,0,1)</f>
        <v>0</v>
      </c>
      <c r="K94" s="24">
        <f>IF('hasil coder 1'!L94='hasil coder 2'!L94,0,1)</f>
        <v>0</v>
      </c>
      <c r="L94" s="27">
        <f>IF('hasil coder 1'!M94='hasil coder 2'!M94,0,1)</f>
        <v>0</v>
      </c>
      <c r="M94" s="24">
        <f>IF('hasil coder 1'!N94='hasil coder 2'!N94,0,1)</f>
        <v>0</v>
      </c>
      <c r="N94" s="24">
        <f>IF('hasil coder 1'!O94='hasil coder 2'!O94,0,1)</f>
        <v>0</v>
      </c>
      <c r="O94" s="24">
        <f>IF('hasil coder 1'!P94='hasil coder 2'!P94,0,1)</f>
        <v>0</v>
      </c>
      <c r="P94" s="24">
        <f>IF('hasil coder 1'!Q94='hasil coder 2'!Q94,0,1)</f>
        <v>0</v>
      </c>
      <c r="Q94" s="24">
        <f>IF('hasil coder 1'!R94='hasil coder 2'!R94,0,1)</f>
        <v>0</v>
      </c>
      <c r="R94" s="24">
        <f>IF('hasil coder 1'!S94='hasil coder 2'!S94,0,1)</f>
        <v>0</v>
      </c>
    </row>
    <row r="95" spans="1:18">
      <c r="A95">
        <f>IF('hasil coder 1'!A95='hasil coder 2'!A95,0,1)</f>
        <v>0</v>
      </c>
      <c r="B95">
        <f>IF('hasil coder 1'!B95='hasil coder 2'!B95,0,1)</f>
        <v>0</v>
      </c>
      <c r="C95">
        <f>IF('hasil coder 1'!C95='hasil coder 2'!C95,0,1)</f>
        <v>0</v>
      </c>
      <c r="D95">
        <f>IF('hasil coder 1'!D95='hasil coder 2'!D95,0,1)</f>
        <v>0</v>
      </c>
      <c r="E95">
        <f>IF('hasil coder 1'!E95='hasil coder 2'!E95,0,1)</f>
        <v>0</v>
      </c>
      <c r="F95" s="24">
        <f>IF('hasil coder 1'!G95='hasil coder 2'!G95,0,1)</f>
        <v>0</v>
      </c>
      <c r="G95">
        <f>IF('hasil coder 1'!H95='hasil coder 2'!H95,0,1)</f>
        <v>0</v>
      </c>
      <c r="H95">
        <f>IF('hasil coder 1'!I95='hasil coder 2'!I95,0,1)</f>
        <v>0</v>
      </c>
      <c r="I95">
        <f>IF('hasil coder 1'!J95='hasil coder 2'!J95,0,1)</f>
        <v>0</v>
      </c>
      <c r="J95" s="24">
        <f>IF('hasil coder 1'!K95='hasil coder 2'!K95,0,1)</f>
        <v>0</v>
      </c>
      <c r="K95" s="24">
        <f>IF('hasil coder 1'!L95='hasil coder 2'!L95,0,1)</f>
        <v>0</v>
      </c>
      <c r="L95" s="27">
        <f>IF('hasil coder 1'!M95='hasil coder 2'!M95,0,1)</f>
        <v>0</v>
      </c>
      <c r="M95" s="24">
        <f>IF('hasil coder 1'!N95='hasil coder 2'!N95,0,1)</f>
        <v>0</v>
      </c>
      <c r="N95" s="24">
        <f>IF('hasil coder 1'!O95='hasil coder 2'!O95,0,1)</f>
        <v>0</v>
      </c>
      <c r="O95" s="24">
        <f>IF('hasil coder 1'!P95='hasil coder 2'!P95,0,1)</f>
        <v>0</v>
      </c>
      <c r="P95" s="24">
        <f>IF('hasil coder 1'!Q95='hasil coder 2'!Q95,0,1)</f>
        <v>0</v>
      </c>
      <c r="Q95" s="24">
        <f>IF('hasil coder 1'!R95='hasil coder 2'!R95,0,1)</f>
        <v>0</v>
      </c>
      <c r="R95" s="24">
        <f>IF('hasil coder 1'!S95='hasil coder 2'!S95,0,1)</f>
        <v>0</v>
      </c>
    </row>
    <row r="96" spans="1:18">
      <c r="A96">
        <f>IF('hasil coder 1'!A96='hasil coder 2'!A96,0,1)</f>
        <v>0</v>
      </c>
      <c r="B96">
        <f>IF('hasil coder 1'!B96='hasil coder 2'!B96,0,1)</f>
        <v>0</v>
      </c>
      <c r="C96">
        <f>IF('hasil coder 1'!C96='hasil coder 2'!C96,0,1)</f>
        <v>0</v>
      </c>
      <c r="D96">
        <f>IF('hasil coder 1'!D96='hasil coder 2'!D96,0,1)</f>
        <v>0</v>
      </c>
      <c r="E96">
        <f>IF('hasil coder 1'!E96='hasil coder 2'!E96,0,1)</f>
        <v>0</v>
      </c>
      <c r="F96" s="24">
        <f>IF('hasil coder 1'!G96='hasil coder 2'!G96,0,1)</f>
        <v>0</v>
      </c>
      <c r="G96">
        <f>IF('hasil coder 1'!H96='hasil coder 2'!H96,0,1)</f>
        <v>0</v>
      </c>
      <c r="H96">
        <f>IF('hasil coder 1'!I96='hasil coder 2'!I96,0,1)</f>
        <v>0</v>
      </c>
      <c r="I96">
        <f>IF('hasil coder 1'!J96='hasil coder 2'!J96,0,1)</f>
        <v>0</v>
      </c>
      <c r="J96" s="24">
        <f>IF('hasil coder 1'!K96='hasil coder 2'!K96,0,1)</f>
        <v>0</v>
      </c>
      <c r="K96" s="24">
        <f>IF('hasil coder 1'!L96='hasil coder 2'!L96,0,1)</f>
        <v>0</v>
      </c>
      <c r="L96" s="27">
        <f>IF('hasil coder 1'!M96='hasil coder 2'!M96,0,1)</f>
        <v>0</v>
      </c>
      <c r="M96" s="24">
        <f>IF('hasil coder 1'!N96='hasil coder 2'!N96,0,1)</f>
        <v>0</v>
      </c>
      <c r="N96" s="24">
        <f>IF('hasil coder 1'!O96='hasil coder 2'!O96,0,1)</f>
        <v>0</v>
      </c>
      <c r="O96" s="24">
        <f>IF('hasil coder 1'!P96='hasil coder 2'!P96,0,1)</f>
        <v>0</v>
      </c>
      <c r="P96" s="24">
        <f>IF('hasil coder 1'!Q96='hasil coder 2'!Q96,0,1)</f>
        <v>0</v>
      </c>
      <c r="Q96" s="24">
        <f>IF('hasil coder 1'!R96='hasil coder 2'!R96,0,1)</f>
        <v>0</v>
      </c>
      <c r="R96" s="24">
        <f>IF('hasil coder 1'!S96='hasil coder 2'!S96,0,1)</f>
        <v>1</v>
      </c>
    </row>
    <row r="97" spans="1:19">
      <c r="A97">
        <f>IF('hasil coder 1'!A97='hasil coder 2'!A97,0,1)</f>
        <v>0</v>
      </c>
      <c r="B97">
        <f>IF('hasil coder 1'!B97='hasil coder 2'!B97,0,1)</f>
        <v>0</v>
      </c>
      <c r="C97">
        <f>IF('hasil coder 1'!C97='hasil coder 2'!C97,0,1)</f>
        <v>0</v>
      </c>
      <c r="D97">
        <f>IF('hasil coder 1'!D97='hasil coder 2'!D97,0,1)</f>
        <v>0</v>
      </c>
      <c r="E97">
        <f>IF('hasil coder 1'!E97='hasil coder 2'!E97,0,1)</f>
        <v>0</v>
      </c>
      <c r="F97" s="24">
        <f>IF('hasil coder 1'!G97='hasil coder 2'!G97,0,1)</f>
        <v>0</v>
      </c>
      <c r="G97">
        <f>IF('hasil coder 1'!H97='hasil coder 2'!H97,0,1)</f>
        <v>0</v>
      </c>
      <c r="H97">
        <f>IF('hasil coder 1'!I97='hasil coder 2'!I97,0,1)</f>
        <v>0</v>
      </c>
      <c r="I97">
        <f>IF('hasil coder 1'!J97='hasil coder 2'!J97,0,1)</f>
        <v>0</v>
      </c>
      <c r="J97" s="24">
        <f>IF('hasil coder 1'!K97='hasil coder 2'!K97,0,1)</f>
        <v>0</v>
      </c>
      <c r="K97" s="24">
        <f>IF('hasil coder 1'!L97='hasil coder 2'!L97,0,1)</f>
        <v>0</v>
      </c>
      <c r="L97" s="27">
        <f>IF('hasil coder 1'!M97='hasil coder 2'!M97,0,1)</f>
        <v>0</v>
      </c>
      <c r="M97" s="24">
        <f>IF('hasil coder 1'!N97='hasil coder 2'!N97,0,1)</f>
        <v>0</v>
      </c>
      <c r="N97" s="24">
        <f>IF('hasil coder 1'!O97='hasil coder 2'!O97,0,1)</f>
        <v>0</v>
      </c>
      <c r="O97" s="24">
        <f>IF('hasil coder 1'!P97='hasil coder 2'!P97,0,1)</f>
        <v>0</v>
      </c>
      <c r="P97" s="24">
        <f>IF('hasil coder 1'!Q97='hasil coder 2'!Q97,0,1)</f>
        <v>0</v>
      </c>
      <c r="Q97" s="24">
        <f>IF('hasil coder 1'!R97='hasil coder 2'!R97,0,1)</f>
        <v>0</v>
      </c>
      <c r="R97" s="24">
        <f>IF('hasil coder 1'!S97='hasil coder 2'!S97,0,1)</f>
        <v>1</v>
      </c>
    </row>
    <row r="98" spans="1:19">
      <c r="A98">
        <f>IF('hasil coder 1'!A98='hasil coder 2'!A98,0,1)</f>
        <v>0</v>
      </c>
      <c r="B98">
        <f>IF('hasil coder 1'!B98='hasil coder 2'!B98,0,1)</f>
        <v>0</v>
      </c>
      <c r="C98">
        <f>IF('hasil coder 1'!C98='hasil coder 2'!C98,0,1)</f>
        <v>0</v>
      </c>
      <c r="D98">
        <f>IF('hasil coder 1'!D98='hasil coder 2'!D98,0,1)</f>
        <v>0</v>
      </c>
      <c r="E98">
        <f>IF('hasil coder 1'!E98='hasil coder 2'!E98,0,1)</f>
        <v>0</v>
      </c>
      <c r="F98" s="24">
        <f>IF('hasil coder 1'!G98='hasil coder 2'!G98,0,1)</f>
        <v>0</v>
      </c>
      <c r="G98">
        <f>IF('hasil coder 1'!H98='hasil coder 2'!H98,0,1)</f>
        <v>0</v>
      </c>
      <c r="H98">
        <f>IF('hasil coder 1'!I98='hasil coder 2'!I98,0,1)</f>
        <v>0</v>
      </c>
      <c r="I98">
        <f>IF('hasil coder 1'!J98='hasil coder 2'!J98,0,1)</f>
        <v>0</v>
      </c>
      <c r="J98" s="24">
        <f>IF('hasil coder 1'!K98='hasil coder 2'!K98,0,1)</f>
        <v>0</v>
      </c>
      <c r="K98" s="24">
        <f>IF('hasil coder 1'!L98='hasil coder 2'!L98,0,1)</f>
        <v>0</v>
      </c>
      <c r="L98" s="27">
        <f>IF('hasil coder 1'!M98='hasil coder 2'!M98,0,1)</f>
        <v>0</v>
      </c>
      <c r="M98" s="24">
        <f>IF('hasil coder 1'!N98='hasil coder 2'!N98,0,1)</f>
        <v>0</v>
      </c>
      <c r="N98" s="24">
        <f>IF('hasil coder 1'!O98='hasil coder 2'!O98,0,1)</f>
        <v>0</v>
      </c>
      <c r="O98" s="24">
        <f>IF('hasil coder 1'!P98='hasil coder 2'!P98,0,1)</f>
        <v>0</v>
      </c>
      <c r="P98" s="24">
        <f>IF('hasil coder 1'!Q98='hasil coder 2'!Q98,0,1)</f>
        <v>0</v>
      </c>
      <c r="Q98" s="24">
        <f>IF('hasil coder 1'!R98='hasil coder 2'!R98,0,1)</f>
        <v>0</v>
      </c>
      <c r="R98" s="24">
        <f>IF('hasil coder 1'!S98='hasil coder 2'!S98,0,1)</f>
        <v>1</v>
      </c>
    </row>
    <row r="99" spans="1:19">
      <c r="A99">
        <f>IF('hasil coder 1'!A99='hasil coder 2'!A99,0,1)</f>
        <v>0</v>
      </c>
      <c r="B99">
        <f>IF('hasil coder 1'!B99='hasil coder 2'!B99,0,1)</f>
        <v>0</v>
      </c>
      <c r="C99">
        <f>IF('hasil coder 1'!C99='hasil coder 2'!C99,0,1)</f>
        <v>0</v>
      </c>
      <c r="D99">
        <f>IF('hasil coder 1'!D99='hasil coder 2'!D99,0,1)</f>
        <v>0</v>
      </c>
      <c r="E99">
        <f>IF('hasil coder 1'!E99='hasil coder 2'!E99,0,1)</f>
        <v>0</v>
      </c>
      <c r="F99" s="24">
        <f>IF('hasil coder 1'!G99='hasil coder 2'!G99,0,1)</f>
        <v>0</v>
      </c>
      <c r="G99">
        <f>IF('hasil coder 1'!H99='hasil coder 2'!H99,0,1)</f>
        <v>0</v>
      </c>
      <c r="H99">
        <f>IF('hasil coder 1'!I99='hasil coder 2'!I99,0,1)</f>
        <v>0</v>
      </c>
      <c r="I99">
        <f>IF('hasil coder 1'!J99='hasil coder 2'!J99,0,1)</f>
        <v>0</v>
      </c>
      <c r="J99" s="24">
        <f>IF('hasil coder 1'!K99='hasil coder 2'!K99,0,1)</f>
        <v>0</v>
      </c>
      <c r="K99" s="24">
        <f>IF('hasil coder 1'!L99='hasil coder 2'!L99,0,1)</f>
        <v>0</v>
      </c>
      <c r="L99" s="27">
        <f>IF('hasil coder 1'!M99='hasil coder 2'!M99,0,1)</f>
        <v>0</v>
      </c>
      <c r="M99" s="24">
        <f>IF('hasil coder 1'!N99='hasil coder 2'!N99,0,1)</f>
        <v>0</v>
      </c>
      <c r="N99" s="24">
        <f>IF('hasil coder 1'!O99='hasil coder 2'!O99,0,1)</f>
        <v>0</v>
      </c>
      <c r="O99" s="24">
        <f>IF('hasil coder 1'!P99='hasil coder 2'!P99,0,1)</f>
        <v>0</v>
      </c>
      <c r="P99" s="24">
        <f>IF('hasil coder 1'!Q99='hasil coder 2'!Q99,0,1)</f>
        <v>0</v>
      </c>
      <c r="Q99" s="24">
        <f>IF('hasil coder 1'!R99='hasil coder 2'!R99,0,1)</f>
        <v>0</v>
      </c>
      <c r="R99" s="24">
        <f>IF('hasil coder 1'!S99='hasil coder 2'!S99,0,1)</f>
        <v>1</v>
      </c>
    </row>
    <row r="100" spans="1:19">
      <c r="A100">
        <f>IF('hasil coder 1'!A100='hasil coder 2'!A100,0,1)</f>
        <v>0</v>
      </c>
      <c r="B100">
        <f>IF('hasil coder 1'!B100='hasil coder 2'!B100,0,1)</f>
        <v>0</v>
      </c>
      <c r="C100">
        <f>IF('hasil coder 1'!C100='hasil coder 2'!C100,0,1)</f>
        <v>0</v>
      </c>
      <c r="D100">
        <f>IF('hasil coder 1'!D100='hasil coder 2'!D100,0,1)</f>
        <v>0</v>
      </c>
      <c r="E100">
        <f>IF('hasil coder 1'!E100='hasil coder 2'!E100,0,1)</f>
        <v>0</v>
      </c>
      <c r="F100" s="24">
        <f>IF('hasil coder 1'!G100='hasil coder 2'!G100,0,1)</f>
        <v>0</v>
      </c>
      <c r="G100">
        <f>IF('hasil coder 1'!H100='hasil coder 2'!H100,0,1)</f>
        <v>0</v>
      </c>
      <c r="H100">
        <f>IF('hasil coder 1'!I100='hasil coder 2'!I100,0,1)</f>
        <v>0</v>
      </c>
      <c r="I100">
        <f>IF('hasil coder 1'!J100='hasil coder 2'!J100,0,1)</f>
        <v>0</v>
      </c>
      <c r="J100" s="24">
        <f>IF('hasil coder 1'!K100='hasil coder 2'!K100,0,1)</f>
        <v>0</v>
      </c>
      <c r="K100" s="24">
        <f>IF('hasil coder 1'!L100='hasil coder 2'!L100,0,1)</f>
        <v>0</v>
      </c>
      <c r="L100" s="27">
        <f>IF('hasil coder 1'!M100='hasil coder 2'!M100,0,1)</f>
        <v>0</v>
      </c>
      <c r="M100" s="24">
        <f>IF('hasil coder 1'!N100='hasil coder 2'!N100,0,1)</f>
        <v>0</v>
      </c>
      <c r="N100" s="24">
        <f>IF('hasil coder 1'!O100='hasil coder 2'!O100,0,1)</f>
        <v>0</v>
      </c>
      <c r="O100" s="24">
        <f>IF('hasil coder 1'!P100='hasil coder 2'!P100,0,1)</f>
        <v>0</v>
      </c>
      <c r="P100" s="24">
        <f>IF('hasil coder 1'!Q100='hasil coder 2'!Q100,0,1)</f>
        <v>0</v>
      </c>
      <c r="Q100" s="24">
        <f>IF('hasil coder 1'!R100='hasil coder 2'!R100,0,1)</f>
        <v>0</v>
      </c>
      <c r="R100" s="24">
        <f>IF('hasil coder 1'!S100='hasil coder 2'!S100,0,1)</f>
        <v>0</v>
      </c>
    </row>
    <row r="101" spans="1:19">
      <c r="A101">
        <f>IF('hasil coder 1'!A101='hasil coder 2'!A101,0,1)</f>
        <v>0</v>
      </c>
      <c r="B101">
        <f>IF('hasil coder 1'!B101='hasil coder 2'!B101,0,1)</f>
        <v>0</v>
      </c>
      <c r="C101">
        <f>IF('hasil coder 1'!C101='hasil coder 2'!C101,0,1)</f>
        <v>0</v>
      </c>
      <c r="D101">
        <f>IF('hasil coder 1'!D101='hasil coder 2'!D101,0,1)</f>
        <v>0</v>
      </c>
      <c r="E101">
        <f>IF('hasil coder 1'!E101='hasil coder 2'!E101,0,1)</f>
        <v>0</v>
      </c>
      <c r="F101" s="24">
        <f>IF('hasil coder 1'!G101='hasil coder 2'!G101,0,1)</f>
        <v>0</v>
      </c>
      <c r="G101">
        <f>IF('hasil coder 1'!H101='hasil coder 2'!H101,0,1)</f>
        <v>0</v>
      </c>
      <c r="H101">
        <f>IF('hasil coder 1'!I101='hasil coder 2'!I101,0,1)</f>
        <v>0</v>
      </c>
      <c r="I101">
        <f>IF('hasil coder 1'!J101='hasil coder 2'!J101,0,1)</f>
        <v>0</v>
      </c>
      <c r="J101" s="24">
        <f>IF('hasil coder 1'!K101='hasil coder 2'!K101,0,1)</f>
        <v>0</v>
      </c>
      <c r="K101" s="24">
        <f>IF('hasil coder 1'!L101='hasil coder 2'!L101,0,1)</f>
        <v>0</v>
      </c>
      <c r="L101" s="27">
        <f>IF('hasil coder 1'!M101='hasil coder 2'!M101,0,1)</f>
        <v>0</v>
      </c>
      <c r="M101" s="24">
        <f>IF('hasil coder 1'!N101='hasil coder 2'!N101,0,1)</f>
        <v>0</v>
      </c>
      <c r="N101" s="24">
        <f>IF('hasil coder 1'!O101='hasil coder 2'!O101,0,1)</f>
        <v>0</v>
      </c>
      <c r="O101" s="24">
        <f>IF('hasil coder 1'!P101='hasil coder 2'!P101,0,1)</f>
        <v>0</v>
      </c>
      <c r="P101" s="24">
        <f>IF('hasil coder 1'!Q101='hasil coder 2'!Q101,0,1)</f>
        <v>0</v>
      </c>
      <c r="Q101" s="24">
        <f>IF('hasil coder 1'!R101='hasil coder 2'!R101,0,1)</f>
        <v>0</v>
      </c>
      <c r="R101" s="24">
        <f>IF('hasil coder 1'!S101='hasil coder 2'!S101,0,1)</f>
        <v>1</v>
      </c>
    </row>
    <row r="102" spans="1:19">
      <c r="A102">
        <f>IF('hasil coder 1'!A102='hasil coder 2'!A102,0,1)</f>
        <v>0</v>
      </c>
      <c r="B102">
        <f>IF('hasil coder 1'!B102='hasil coder 2'!B102,0,1)</f>
        <v>0</v>
      </c>
      <c r="C102">
        <f>IF('hasil coder 1'!C102='hasil coder 2'!C102,0,1)</f>
        <v>0</v>
      </c>
      <c r="D102">
        <f>IF('hasil coder 1'!D102='hasil coder 2'!D102,0,1)</f>
        <v>0</v>
      </c>
      <c r="E102">
        <f>IF('hasil coder 1'!E102='hasil coder 2'!E102,0,1)</f>
        <v>0</v>
      </c>
      <c r="F102" s="24">
        <f>IF('hasil coder 1'!G102='hasil coder 2'!G102,0,1)</f>
        <v>0</v>
      </c>
      <c r="G102">
        <f>IF('hasil coder 1'!H102='hasil coder 2'!H102,0,1)</f>
        <v>0</v>
      </c>
      <c r="H102">
        <f>IF('hasil coder 1'!I102='hasil coder 2'!I102,0,1)</f>
        <v>0</v>
      </c>
      <c r="I102">
        <f>IF('hasil coder 1'!J102='hasil coder 2'!J102,0,1)</f>
        <v>0</v>
      </c>
      <c r="J102" s="24">
        <f>IF('hasil coder 1'!K102='hasil coder 2'!K102,0,1)</f>
        <v>0</v>
      </c>
      <c r="K102" s="24">
        <f>IF('hasil coder 1'!L102='hasil coder 2'!L102,0,1)</f>
        <v>0</v>
      </c>
      <c r="L102" s="27">
        <f>IF('hasil coder 1'!M102='hasil coder 2'!M102,0,1)</f>
        <v>0</v>
      </c>
      <c r="M102" s="24">
        <f>IF('hasil coder 1'!N102='hasil coder 2'!N102,0,1)</f>
        <v>0</v>
      </c>
      <c r="N102" s="24">
        <f>IF('hasil coder 1'!O102='hasil coder 2'!O102,0,1)</f>
        <v>0</v>
      </c>
      <c r="O102" s="24">
        <f>IF('hasil coder 1'!P102='hasil coder 2'!P102,0,1)</f>
        <v>0</v>
      </c>
      <c r="P102" s="24">
        <f>IF('hasil coder 1'!Q102='hasil coder 2'!Q102,0,1)</f>
        <v>0</v>
      </c>
      <c r="Q102" s="24">
        <f>IF('hasil coder 1'!R102='hasil coder 2'!R102,0,1)</f>
        <v>0</v>
      </c>
      <c r="R102" s="24">
        <f>IF('hasil coder 1'!S102='hasil coder 2'!S102,0,1)</f>
        <v>1</v>
      </c>
    </row>
    <row r="103" spans="1:19">
      <c r="A103">
        <f>IF('hasil coder 1'!A103='hasil coder 2'!A103,0,1)</f>
        <v>0</v>
      </c>
      <c r="B103">
        <f>IF('hasil coder 1'!B103='hasil coder 2'!B103,0,1)</f>
        <v>0</v>
      </c>
      <c r="C103">
        <f>IF('hasil coder 1'!C103='hasil coder 2'!C103,0,1)</f>
        <v>0</v>
      </c>
      <c r="D103">
        <f>IF('hasil coder 1'!D103='hasil coder 2'!D103,0,1)</f>
        <v>0</v>
      </c>
      <c r="E103">
        <f>IF('hasil coder 1'!E103='hasil coder 2'!E103,0,1)</f>
        <v>0</v>
      </c>
      <c r="F103" s="24">
        <f>IF('hasil coder 1'!G103='hasil coder 2'!G103,0,1)</f>
        <v>0</v>
      </c>
      <c r="G103">
        <f>IF('hasil coder 1'!H103='hasil coder 2'!H103,0,1)</f>
        <v>0</v>
      </c>
      <c r="H103">
        <f>IF('hasil coder 1'!I103='hasil coder 2'!I103,0,1)</f>
        <v>0</v>
      </c>
      <c r="I103">
        <f>IF('hasil coder 1'!J103='hasil coder 2'!J103,0,1)</f>
        <v>0</v>
      </c>
      <c r="J103" s="24">
        <f>IF('hasil coder 1'!K103='hasil coder 2'!K103,0,1)</f>
        <v>1</v>
      </c>
      <c r="K103" s="24">
        <f>IF('hasil coder 1'!L103='hasil coder 2'!L103,0,1)</f>
        <v>0</v>
      </c>
      <c r="L103" s="27">
        <f>IF('hasil coder 1'!M103='hasil coder 2'!M103,0,1)</f>
        <v>0</v>
      </c>
      <c r="M103" s="24">
        <f>IF('hasil coder 1'!N103='hasil coder 2'!N103,0,1)</f>
        <v>0</v>
      </c>
      <c r="N103" s="24">
        <f>IF('hasil coder 1'!O103='hasil coder 2'!O103,0,1)</f>
        <v>0</v>
      </c>
      <c r="O103" s="24">
        <f>IF('hasil coder 1'!P103='hasil coder 2'!P103,0,1)</f>
        <v>0</v>
      </c>
      <c r="P103" s="24">
        <f>IF('hasil coder 1'!Q103='hasil coder 2'!Q103,0,1)</f>
        <v>0</v>
      </c>
      <c r="Q103" s="24">
        <f>IF('hasil coder 1'!R103='hasil coder 2'!R103,0,1)</f>
        <v>0</v>
      </c>
      <c r="R103" s="24">
        <f>IF('hasil coder 1'!S103='hasil coder 2'!S103,0,1)</f>
        <v>1</v>
      </c>
    </row>
    <row r="104" spans="1:19">
      <c r="A104">
        <f>IF('hasil coder 1'!A104='hasil coder 2'!A104,0,1)</f>
        <v>0</v>
      </c>
      <c r="B104">
        <f>IF('hasil coder 1'!B104='hasil coder 2'!B104,0,1)</f>
        <v>0</v>
      </c>
      <c r="C104">
        <f>IF('hasil coder 1'!C104='hasil coder 2'!C104,0,1)</f>
        <v>0</v>
      </c>
      <c r="D104">
        <f>IF('hasil coder 1'!D104='hasil coder 2'!D104,0,1)</f>
        <v>0</v>
      </c>
      <c r="E104">
        <f>IF('hasil coder 1'!E104='hasil coder 2'!E104,0,1)</f>
        <v>0</v>
      </c>
      <c r="F104" s="24">
        <f>IF('hasil coder 1'!G104='hasil coder 2'!G104,0,1)</f>
        <v>0</v>
      </c>
      <c r="G104">
        <f>IF('hasil coder 1'!H104='hasil coder 2'!H104,0,1)</f>
        <v>0</v>
      </c>
      <c r="H104">
        <f>IF('hasil coder 1'!I104='hasil coder 2'!I104,0,1)</f>
        <v>0</v>
      </c>
      <c r="I104">
        <f>IF('hasil coder 1'!J104='hasil coder 2'!J104,0,1)</f>
        <v>0</v>
      </c>
      <c r="J104" s="24">
        <f>IF('hasil coder 1'!K104='hasil coder 2'!K104,0,1)</f>
        <v>0</v>
      </c>
      <c r="K104" s="24">
        <f>IF('hasil coder 1'!L104='hasil coder 2'!L104,0,1)</f>
        <v>0</v>
      </c>
      <c r="L104" s="27">
        <f>IF('hasil coder 1'!M104='hasil coder 2'!M104,0,1)</f>
        <v>0</v>
      </c>
      <c r="M104" s="24">
        <f>IF('hasil coder 1'!N104='hasil coder 2'!N104,0,1)</f>
        <v>0</v>
      </c>
      <c r="N104" s="24">
        <f>IF('hasil coder 1'!O104='hasil coder 2'!O104,0,1)</f>
        <v>0</v>
      </c>
      <c r="O104" s="24">
        <f>IF('hasil coder 1'!P104='hasil coder 2'!P104,0,1)</f>
        <v>0</v>
      </c>
      <c r="P104" s="24">
        <f>IF('hasil coder 1'!Q104='hasil coder 2'!Q104,0,1)</f>
        <v>0</v>
      </c>
      <c r="Q104" s="24">
        <f>IF('hasil coder 1'!R104='hasil coder 2'!R104,0,1)</f>
        <v>0</v>
      </c>
      <c r="R104" s="24">
        <f>IF('hasil coder 1'!S104='hasil coder 2'!S104,0,1)</f>
        <v>1</v>
      </c>
    </row>
    <row r="105" spans="1:19">
      <c r="A105">
        <f>IF('hasil coder 1'!A105='hasil coder 2'!A105,0,1)</f>
        <v>0</v>
      </c>
      <c r="B105">
        <f>IF('hasil coder 1'!B105='hasil coder 2'!B105,0,1)</f>
        <v>0</v>
      </c>
      <c r="C105">
        <f>IF('hasil coder 1'!C105='hasil coder 2'!C105,0,1)</f>
        <v>0</v>
      </c>
      <c r="D105">
        <f>IF('hasil coder 1'!D105='hasil coder 2'!D105,0,1)</f>
        <v>0</v>
      </c>
      <c r="E105">
        <f>IF('hasil coder 1'!E105='hasil coder 2'!E105,0,1)</f>
        <v>0</v>
      </c>
      <c r="F105" s="24">
        <f>IF('hasil coder 1'!G105='hasil coder 2'!G105,0,1)</f>
        <v>0</v>
      </c>
      <c r="G105">
        <f>IF('hasil coder 1'!H105='hasil coder 2'!H105,0,1)</f>
        <v>0</v>
      </c>
      <c r="H105">
        <f>IF('hasil coder 1'!I105='hasil coder 2'!I105,0,1)</f>
        <v>0</v>
      </c>
      <c r="I105">
        <f>IF('hasil coder 1'!J105='hasil coder 2'!J105,0,1)</f>
        <v>0</v>
      </c>
      <c r="J105" s="24">
        <f>IF('hasil coder 1'!K105='hasil coder 2'!K105,0,1)</f>
        <v>0</v>
      </c>
      <c r="K105" s="24">
        <f>IF('hasil coder 1'!L105='hasil coder 2'!L105,0,1)</f>
        <v>0</v>
      </c>
      <c r="L105" s="27">
        <f>IF('hasil coder 1'!M105='hasil coder 2'!M105,0,1)</f>
        <v>0</v>
      </c>
      <c r="M105" s="24">
        <f>IF('hasil coder 1'!N105='hasil coder 2'!N105,0,1)</f>
        <v>0</v>
      </c>
      <c r="N105" s="24">
        <f>IF('hasil coder 1'!O105='hasil coder 2'!O105,0,1)</f>
        <v>0</v>
      </c>
      <c r="O105" s="24">
        <f>IF('hasil coder 1'!P105='hasil coder 2'!P105,0,1)</f>
        <v>0</v>
      </c>
      <c r="P105" s="24">
        <f>IF('hasil coder 1'!Q105='hasil coder 2'!Q105,0,1)</f>
        <v>0</v>
      </c>
      <c r="Q105" s="24">
        <f>IF('hasil coder 1'!R105='hasil coder 2'!R105,0,1)</f>
        <v>0</v>
      </c>
      <c r="R105" s="24">
        <f>IF('hasil coder 1'!S105='hasil coder 2'!S105,0,1)</f>
        <v>1</v>
      </c>
    </row>
    <row r="106" spans="1:19">
      <c r="A106">
        <f>IF('hasil coder 1'!A106='hasil coder 2'!A106,0,1)</f>
        <v>0</v>
      </c>
      <c r="B106">
        <f>IF('hasil coder 1'!B106='hasil coder 2'!B106,0,1)</f>
        <v>0</v>
      </c>
      <c r="C106">
        <f>IF('hasil coder 1'!C106='hasil coder 2'!C106,0,1)</f>
        <v>0</v>
      </c>
      <c r="D106">
        <f>IF('hasil coder 1'!D106='hasil coder 2'!D106,0,1)</f>
        <v>0</v>
      </c>
      <c r="E106">
        <f>IF('hasil coder 1'!E106='hasil coder 2'!E106,0,1)</f>
        <v>0</v>
      </c>
      <c r="F106" s="24">
        <f>IF('hasil coder 1'!G106='hasil coder 2'!G106,0,1)</f>
        <v>0</v>
      </c>
      <c r="G106">
        <f>IF('hasil coder 1'!H106='hasil coder 2'!H106,0,1)</f>
        <v>0</v>
      </c>
      <c r="H106">
        <f>IF('hasil coder 1'!I106='hasil coder 2'!I106,0,1)</f>
        <v>0</v>
      </c>
      <c r="I106">
        <f>IF('hasil coder 1'!J106='hasil coder 2'!J106,0,1)</f>
        <v>0</v>
      </c>
      <c r="J106" s="24">
        <f>IF('hasil coder 1'!K106='hasil coder 2'!K106,0,1)</f>
        <v>0</v>
      </c>
      <c r="K106" s="24">
        <f>IF('hasil coder 1'!L106='hasil coder 2'!L106,0,1)</f>
        <v>0</v>
      </c>
      <c r="L106" s="27">
        <f>IF('hasil coder 1'!M106='hasil coder 2'!M106,0,1)</f>
        <v>0</v>
      </c>
      <c r="M106" s="24">
        <f>IF('hasil coder 1'!N106='hasil coder 2'!N106,0,1)</f>
        <v>0</v>
      </c>
      <c r="N106" s="24">
        <f>IF('hasil coder 1'!O106='hasil coder 2'!O106,0,1)</f>
        <v>0</v>
      </c>
      <c r="O106" s="24">
        <f>IF('hasil coder 1'!P106='hasil coder 2'!P106,0,1)</f>
        <v>0</v>
      </c>
      <c r="P106" s="24">
        <f>IF('hasil coder 1'!Q106='hasil coder 2'!Q106,0,1)</f>
        <v>0</v>
      </c>
      <c r="Q106" s="24">
        <f>IF('hasil coder 1'!R106='hasil coder 2'!R106,0,1)</f>
        <v>0</v>
      </c>
      <c r="R106" s="24">
        <f>IF('hasil coder 1'!S106='hasil coder 2'!S106,0,1)</f>
        <v>1</v>
      </c>
    </row>
    <row r="107" spans="1:19">
      <c r="A107">
        <f>SUM(A3:A106)</f>
        <v>0</v>
      </c>
      <c r="B107">
        <f t="shared" ref="B107:R107" si="0">SUM(B3:B106)</f>
        <v>0</v>
      </c>
      <c r="C107">
        <f t="shared" si="0"/>
        <v>0</v>
      </c>
      <c r="D107">
        <f t="shared" si="0"/>
        <v>0</v>
      </c>
      <c r="E107">
        <f t="shared" si="0"/>
        <v>0</v>
      </c>
      <c r="F107">
        <f t="shared" si="0"/>
        <v>0</v>
      </c>
      <c r="G107">
        <f t="shared" si="0"/>
        <v>2</v>
      </c>
      <c r="H107">
        <f t="shared" si="0"/>
        <v>2</v>
      </c>
      <c r="I107">
        <f t="shared" si="0"/>
        <v>0</v>
      </c>
      <c r="J107">
        <f t="shared" si="0"/>
        <v>3</v>
      </c>
      <c r="K107">
        <f t="shared" si="0"/>
        <v>0</v>
      </c>
      <c r="L107" s="27">
        <f t="shared" si="0"/>
        <v>8</v>
      </c>
      <c r="M107">
        <f t="shared" si="0"/>
        <v>0</v>
      </c>
      <c r="N107">
        <f t="shared" si="0"/>
        <v>0</v>
      </c>
      <c r="O107">
        <f t="shared" si="0"/>
        <v>0</v>
      </c>
      <c r="P107">
        <f t="shared" si="0"/>
        <v>1</v>
      </c>
      <c r="Q107">
        <f t="shared" si="0"/>
        <v>0</v>
      </c>
      <c r="R107">
        <f t="shared" si="0"/>
        <v>26</v>
      </c>
      <c r="S107">
        <f>SUM(L107:R107,J107,F107)</f>
        <v>38</v>
      </c>
    </row>
    <row r="110" spans="1:19">
      <c r="A110" t="s">
        <v>336</v>
      </c>
    </row>
    <row r="111" spans="1:19">
      <c r="A111" t="s">
        <v>337</v>
      </c>
    </row>
    <row r="112" spans="1:19">
      <c r="A112" t="s">
        <v>338</v>
      </c>
    </row>
    <row r="113" spans="1:4">
      <c r="A113" t="s">
        <v>339</v>
      </c>
    </row>
    <row r="116" spans="1:4">
      <c r="A116" t="s">
        <v>340</v>
      </c>
      <c r="B116">
        <f>936-S107</f>
        <v>898</v>
      </c>
    </row>
    <row r="117" spans="1:4">
      <c r="A117" t="s">
        <v>341</v>
      </c>
      <c r="B117">
        <f>9*104</f>
        <v>936</v>
      </c>
    </row>
    <row r="118" spans="1:4">
      <c r="A118" t="s">
        <v>342</v>
      </c>
      <c r="B118">
        <f>9*104</f>
        <v>936</v>
      </c>
    </row>
    <row r="120" spans="1:4">
      <c r="A120" t="s">
        <v>343</v>
      </c>
      <c r="D120">
        <f>2*B116/(B117+B118)</f>
        <v>0.95940170940170943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operasionalisasi konsep</vt:lpstr>
      <vt:lpstr>kriteria</vt:lpstr>
      <vt:lpstr>hasil coder 1</vt:lpstr>
      <vt:lpstr>hasil coder 2</vt:lpstr>
      <vt:lpstr>reliability coder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 R. Widya</dc:creator>
  <cp:lastModifiedBy>Avi R. Widya</cp:lastModifiedBy>
  <dcterms:created xsi:type="dcterms:W3CDTF">2021-06-18T02:48:33Z</dcterms:created>
  <dcterms:modified xsi:type="dcterms:W3CDTF">2021-06-27T13:13:52Z</dcterms:modified>
</cp:coreProperties>
</file>